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 DOKUMEN 2021-2022 KASUBAG PROGRAM\"/>
    </mc:Choice>
  </mc:AlternateContent>
  <xr:revisionPtr revIDLastSave="0" documentId="13_ncr:1_{04398005-3C30-4B40-84C5-90A0CFBEF9D7}" xr6:coauthVersionLast="4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RIWULAN IV  KEC.DMK" sheetId="7" r:id="rId1"/>
    <sheet name="TRIWULAN III  KEC.DMK " sheetId="6" r:id="rId2"/>
    <sheet name="TRIWULAN II KEC.DMK  " sheetId="4" r:id="rId3"/>
    <sheet name="TRIWULAN I KEC.DMK " sheetId="3" r:id="rId4"/>
    <sheet name="Sheet2" sheetId="5" r:id="rId5"/>
  </sheets>
  <definedNames>
    <definedName name="_xlnm.Print_Titles" localSheetId="3">'TRIWULAN I KEC.DMK '!$5:$5</definedName>
    <definedName name="_xlnm.Print_Titles" localSheetId="2">'TRIWULAN II KEC.DMK  '!$5:$5</definedName>
    <definedName name="_xlnm.Print_Titles" localSheetId="1">'TRIWULAN III  KEC.DMK '!$5:$5</definedName>
    <definedName name="_xlnm.Print_Titles" localSheetId="0">'TRIWULAN IV  KEC.DMK'!$5:$5</definedName>
  </definedNames>
  <calcPr calcId="181029"/>
</workbook>
</file>

<file path=xl/calcChain.xml><?xml version="1.0" encoding="utf-8"?>
<calcChain xmlns="http://schemas.openxmlformats.org/spreadsheetml/2006/main">
  <c r="I15" i="7" l="1"/>
  <c r="I6" i="7"/>
  <c r="I18" i="7"/>
  <c r="I14" i="7"/>
  <c r="I10" i="7"/>
  <c r="I8" i="7"/>
  <c r="I7" i="7"/>
  <c r="I21" i="7"/>
  <c r="I20" i="7"/>
  <c r="I19" i="7"/>
  <c r="I17" i="7"/>
  <c r="I16" i="7"/>
  <c r="I13" i="7"/>
  <c r="I12" i="7"/>
  <c r="I11" i="7"/>
  <c r="I9" i="7"/>
  <c r="I7" i="6"/>
  <c r="I15" i="6"/>
  <c r="I19" i="6"/>
  <c r="I11" i="6"/>
  <c r="I12" i="4"/>
  <c r="G9" i="5"/>
  <c r="I21" i="6"/>
  <c r="I20" i="6"/>
  <c r="I17" i="6"/>
  <c r="I16" i="6"/>
  <c r="I13" i="6"/>
  <c r="I12" i="6"/>
  <c r="I9" i="6"/>
  <c r="I8" i="6"/>
  <c r="D2" i="5"/>
  <c r="D9" i="5"/>
  <c r="I8" i="4" l="1"/>
  <c r="I16" i="4"/>
  <c r="I20" i="4"/>
  <c r="I21" i="4" l="1"/>
  <c r="I17" i="4"/>
  <c r="I13" i="4"/>
  <c r="I9" i="4"/>
  <c r="I9" i="3"/>
  <c r="L9" i="3" s="1"/>
  <c r="M9" i="3" s="1"/>
  <c r="I13" i="3"/>
  <c r="I17" i="3"/>
  <c r="I21" i="3"/>
</calcChain>
</file>

<file path=xl/sharedStrings.xml><?xml version="1.0" encoding="utf-8"?>
<sst xmlns="http://schemas.openxmlformats.org/spreadsheetml/2006/main" count="214" uniqueCount="48">
  <si>
    <t>No</t>
  </si>
  <si>
    <t xml:space="preserve">Sasaran </t>
  </si>
  <si>
    <t>Indikator Kinerja</t>
  </si>
  <si>
    <t>CAMAT DEMAK</t>
  </si>
  <si>
    <t>MUHAMMAD SYAHRI, SH.MM</t>
  </si>
  <si>
    <t>Pembina Tk. I</t>
  </si>
  <si>
    <t>NIP. 19670401 199503 1 003</t>
  </si>
  <si>
    <t xml:space="preserve"> KECAMATAN DEMAK</t>
  </si>
  <si>
    <t>Satuan</t>
  </si>
  <si>
    <t>%</t>
  </si>
  <si>
    <t>Target Tahunan</t>
  </si>
  <si>
    <t>Triwulan</t>
  </si>
  <si>
    <t>IV</t>
  </si>
  <si>
    <t>III</t>
  </si>
  <si>
    <t>I</t>
  </si>
  <si>
    <t>Target</t>
  </si>
  <si>
    <t>II</t>
  </si>
  <si>
    <t>Capaian (%)</t>
  </si>
  <si>
    <t>Keterangan</t>
  </si>
  <si>
    <t xml:space="preserve">Realisasi </t>
  </si>
  <si>
    <t>Meningkatnya Peran  Masyarakat dalam Pembangunan</t>
  </si>
  <si>
    <t>Prosentase pelaksanaan dan fasilitasi Guna meningkatkan keberdayaan masyarakat</t>
  </si>
  <si>
    <t>Prosentase pelaksanaan dan fasilitasi Guna meningkatkan Kesejahteraan masyarakat</t>
  </si>
  <si>
    <t>Persentase Pengendalian Ketentraman dan Ketertiban Desa</t>
  </si>
  <si>
    <t>Meningkatnya Ketentraman wilayah dan Kualitas Pelayanan Administrasi Kecamatan</t>
  </si>
  <si>
    <t>Meningkatnya kualitas tata Kelola Pemerintahan Wilayah Kecamatan</t>
  </si>
  <si>
    <t>Cakupan Desa yang tertib dalam Pengelolaan Administrasi Pemerintahan Desa</t>
  </si>
  <si>
    <t xml:space="preserve"> </t>
  </si>
  <si>
    <t>Demak,  5 April 2021</t>
  </si>
  <si>
    <t>LAPORAN PENGUKURAN KINERJA TRIWULAN I TAHUN 2021</t>
  </si>
  <si>
    <t>LAPORAN PENGUKURAN KINERJA TRIWULAN II TAHUN 2021</t>
  </si>
  <si>
    <t>PROGRAM KOORDINASI KETENTRAMAN DAN KETERTIBAN UMUM</t>
  </si>
  <si>
    <t>PROGRAM PEMBINAAN DAN PENGAWASAN PEMERINTAHAN DESA</t>
  </si>
  <si>
    <t>PROGRAM PEMBERDAYAAN MASYARAKAT DESA DAN KELURAHAN</t>
  </si>
  <si>
    <t>PROGRAM PENYELENGGARAAN PEMERINTAHAN DAN PELAYANAN PUBLIK</t>
  </si>
  <si>
    <t>PROGRAM PENYELENGGARAAN URUSAN PEMERINTAHAN UMUM</t>
  </si>
  <si>
    <t>Demak,  13 Juli  2021</t>
  </si>
  <si>
    <t>Kegiatan telah dilaksanakan sesuai dengan jadwal</t>
  </si>
  <si>
    <t xml:space="preserve">                                                                                                                                                                                             </t>
  </si>
  <si>
    <t>LAPORAN PENGUKURAN KINERJA TRIWULAN III  TAHUN 2021</t>
  </si>
  <si>
    <t xml:space="preserve">PROGRAM PENUNJANG URUSAN PEMERINTAHAN DAERAH KABUPATEN/KOTA </t>
  </si>
  <si>
    <t>Demak,  12 Oktober 2021</t>
  </si>
  <si>
    <t>Capaian kinerja tidak bisa mencapai target dikarenakan adanya anggaran kelurahan yang tidak bisa direalisasikan di kegiatan MUSRENBANGKEL disebabkan Efesiensi</t>
  </si>
  <si>
    <t>Capaian kinerja tidak bisa mencapai target dikarenakan adanya anggaran di kegiatan PATEN mengalami Efesiensi</t>
  </si>
  <si>
    <t>LAPORAN PENGUKURAN KINERJA TRIWULAN IV TAHUN 2021</t>
  </si>
  <si>
    <t>Demak, 31  Desember  2021</t>
  </si>
  <si>
    <t>Capaian kinerja tidak bisa mencapai target dikarenakandiantaranya:                                                    1. adanya anggaran pendapatan  kelurahan yaitu  kegiatan pendapatan asli daerah (PAD) tidak bisa direalisasikan dikarenakan efesiensi                                        2. kegiatan Penyediaan Jasa Komunikasi, Sumber Daya Air dan Listrik tidak bisa direalisasikan 100% dikarenakan  efesiensi.                                                           3. kegiatan penyediaan gaji dan tunjangan ASN tidak bisa mencapai target realisasi dikarenakan banyak PNS yang Pensiun.</t>
  </si>
  <si>
    <t>Capaian kinerja belum mencapai target diantaranya dikarenakan ,                                                                 1. Efesiensi                                                                                                                                                                        2. kondisi wilayah di Kab. Demak untuk covid-19 sudah memasuki level 1 / zona hijau sehingga tidak ada kegiatan  BKO ( Bawah Kendali Operasi)  baik di KODAM  IV diponegoro / POLDA JATENG.                                                                                                                 3. anggaran covid-19 kelurahan, dikarenakan kondisi wilayah di kab. demak sudah level 1 sehingga kegiatan karantina / isolasi terpusat di kelurahan tidak dilaksanakan.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</si>
</sst>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.00_-;\-* #,##0.00_-;_-* &quot;-&quot;_-;_-@_-"/>
    <numFmt numFmtId="167" formatCode="_-* #,##0.0_-;\-* #,##0.0_-;_-* &quot;-&quot;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u/>
      <sz val="9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indexed="8"/>
      <name val="Rockwell"/>
      <family val="1"/>
    </font>
    <font>
      <b/>
      <sz val="8"/>
      <color theme="1"/>
      <name val="Rockwell"/>
      <family val="1"/>
    </font>
    <font>
      <sz val="8"/>
      <color theme="1"/>
      <name val="Rockwell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9">
    <xf numFmtId="0" fontId="0" fillId="0" borderId="0"/>
    <xf numFmtId="165" fontId="8" fillId="0" borderId="0" applyFont="0" applyFill="0" applyBorder="0" applyAlignment="0" applyProtection="0"/>
    <xf numFmtId="0" fontId="9" fillId="0" borderId="0"/>
    <xf numFmtId="0" fontId="9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41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9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9" fontId="6" fillId="0" borderId="0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/>
    <xf numFmtId="0" fontId="7" fillId="0" borderId="0" xfId="0" applyFont="1" applyAlignment="1"/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0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9" fontId="6" fillId="2" borderId="1" xfId="0" applyNumberFormat="1" applyFont="1" applyFill="1" applyBorder="1" applyAlignment="1">
      <alignment horizontal="center" vertical="center"/>
    </xf>
    <xf numFmtId="10" fontId="6" fillId="2" borderId="1" xfId="8" applyNumberFormat="1" applyFont="1" applyFill="1" applyBorder="1" applyAlignment="1">
      <alignment horizontal="center" vertical="center"/>
    </xf>
    <xf numFmtId="167" fontId="6" fillId="2" borderId="1" xfId="7" applyNumberFormat="1" applyFont="1" applyFill="1" applyBorder="1" applyAlignment="1">
      <alignment horizontal="center" vertical="center"/>
    </xf>
    <xf numFmtId="166" fontId="6" fillId="2" borderId="1" xfId="7" applyNumberFormat="1" applyFont="1" applyFill="1" applyBorder="1" applyAlignment="1">
      <alignment horizontal="center" vertical="center"/>
    </xf>
    <xf numFmtId="0" fontId="1" fillId="2" borderId="0" xfId="0" applyFont="1" applyFill="1" applyBorder="1"/>
    <xf numFmtId="10" fontId="6" fillId="2" borderId="0" xfId="0" applyNumberFormat="1" applyFont="1" applyFill="1" applyBorder="1" applyAlignment="1">
      <alignment horizontal="center" vertical="center"/>
    </xf>
    <xf numFmtId="10" fontId="6" fillId="2" borderId="0" xfId="8" applyNumberFormat="1" applyFont="1" applyFill="1" applyBorder="1" applyAlignment="1">
      <alignment horizontal="center" vertical="center"/>
    </xf>
    <xf numFmtId="10" fontId="1" fillId="2" borderId="0" xfId="0" applyNumberFormat="1" applyFont="1" applyFill="1" applyBorder="1"/>
    <xf numFmtId="9" fontId="6" fillId="0" borderId="0" xfId="0" applyNumberFormat="1" applyFont="1" applyBorder="1" applyAlignment="1">
      <alignment horizontal="center" vertical="top" wrapText="1"/>
    </xf>
    <xf numFmtId="166" fontId="6" fillId="2" borderId="0" xfId="7" applyNumberFormat="1" applyFont="1" applyFill="1" applyBorder="1" applyAlignment="1">
      <alignment horizontal="center" vertical="center"/>
    </xf>
    <xf numFmtId="43" fontId="0" fillId="0" borderId="0" xfId="0" applyNumberFormat="1"/>
    <xf numFmtId="0" fontId="11" fillId="0" borderId="0" xfId="0" applyFont="1"/>
    <xf numFmtId="0" fontId="12" fillId="3" borderId="1" xfId="0" applyFont="1" applyFill="1" applyBorder="1" applyAlignment="1">
      <alignment vertical="center" wrapText="1" readingOrder="1"/>
    </xf>
    <xf numFmtId="0" fontId="11" fillId="2" borderId="0" xfId="0" applyFont="1" applyFill="1" applyBorder="1"/>
    <xf numFmtId="3" fontId="12" fillId="3" borderId="1" xfId="0" applyNumberFormat="1" applyFont="1" applyFill="1" applyBorder="1" applyAlignment="1">
      <alignment horizontal="right" vertical="center" wrapText="1"/>
    </xf>
    <xf numFmtId="166" fontId="14" fillId="3" borderId="1" xfId="0" applyNumberFormat="1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left" vertical="center" wrapText="1"/>
    </xf>
    <xf numFmtId="164" fontId="12" fillId="3" borderId="1" xfId="0" applyNumberFormat="1" applyFont="1" applyFill="1" applyBorder="1" applyAlignment="1">
      <alignment horizontal="right" vertical="center" wrapText="1" readingOrder="1"/>
    </xf>
    <xf numFmtId="166" fontId="13" fillId="3" borderId="1" xfId="0" applyNumberFormat="1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 readingOrder="1"/>
    </xf>
    <xf numFmtId="3" fontId="12" fillId="2" borderId="1" xfId="0" applyNumberFormat="1" applyFont="1" applyFill="1" applyBorder="1" applyAlignment="1">
      <alignment horizontal="right" vertical="center" wrapText="1"/>
    </xf>
    <xf numFmtId="166" fontId="14" fillId="2" borderId="1" xfId="0" applyNumberFormat="1" applyFont="1" applyFill="1" applyBorder="1" applyAlignment="1">
      <alignment vertical="center" wrapText="1"/>
    </xf>
    <xf numFmtId="0" fontId="0" fillId="2" borderId="0" xfId="0" applyFill="1"/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vertical="center" wrapText="1"/>
    </xf>
    <xf numFmtId="43" fontId="11" fillId="2" borderId="0" xfId="0" applyNumberFormat="1" applyFont="1" applyFill="1"/>
    <xf numFmtId="166" fontId="14" fillId="4" borderId="1" xfId="0" applyNumberFormat="1" applyFont="1" applyFill="1" applyBorder="1" applyAlignment="1">
      <alignment vertical="center" wrapText="1"/>
    </xf>
    <xf numFmtId="166" fontId="0" fillId="4" borderId="0" xfId="0" applyNumberFormat="1" applyFill="1"/>
    <xf numFmtId="43" fontId="3" fillId="0" borderId="0" xfId="0" applyNumberFormat="1" applyFont="1"/>
    <xf numFmtId="43" fontId="1" fillId="2" borderId="0" xfId="0" applyNumberFormat="1" applyFont="1" applyFill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wrapText="1"/>
    </xf>
    <xf numFmtId="0" fontId="11" fillId="2" borderId="0" xfId="0" applyFont="1" applyFill="1" applyBorder="1" applyAlignment="1">
      <alignment wrapText="1"/>
    </xf>
    <xf numFmtId="41" fontId="0" fillId="0" borderId="0" xfId="7" applyFont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41" fontId="0" fillId="2" borderId="0" xfId="7" applyFont="1" applyFill="1" applyAlignment="1">
      <alignment vertical="center"/>
    </xf>
    <xf numFmtId="166" fontId="3" fillId="2" borderId="0" xfId="7" applyNumberFormat="1" applyFont="1" applyFill="1" applyBorder="1" applyAlignment="1">
      <alignment horizontal="left" vertical="center" wrapText="1"/>
    </xf>
    <xf numFmtId="166" fontId="0" fillId="0" borderId="0" xfId="7" applyNumberFormat="1" applyFont="1" applyAlignment="1">
      <alignment vertical="center"/>
    </xf>
    <xf numFmtId="43" fontId="0" fillId="0" borderId="0" xfId="0" applyNumberFormat="1" applyAlignment="1">
      <alignment vertical="center"/>
    </xf>
    <xf numFmtId="166" fontId="5" fillId="2" borderId="1" xfId="7" applyNumberFormat="1" applyFont="1" applyFill="1" applyBorder="1" applyAlignment="1">
      <alignment horizontal="center" vertical="center" wrapText="1"/>
    </xf>
    <xf numFmtId="10" fontId="4" fillId="2" borderId="0" xfId="8" applyNumberFormat="1" applyFont="1" applyFill="1" applyBorder="1" applyAlignment="1">
      <alignment horizontal="center" vertical="center" wrapText="1"/>
    </xf>
    <xf numFmtId="166" fontId="5" fillId="0" borderId="1" xfId="7" applyNumberFormat="1" applyFont="1" applyBorder="1" applyAlignment="1">
      <alignment horizontal="center" vertical="center" wrapText="1"/>
    </xf>
    <xf numFmtId="10" fontId="0" fillId="0" borderId="0" xfId="7" applyNumberFormat="1" applyFont="1" applyAlignment="1">
      <alignment horizontal="center" vertical="center"/>
    </xf>
    <xf numFmtId="10" fontId="0" fillId="0" borderId="0" xfId="8" applyNumberFormat="1" applyFont="1" applyAlignment="1">
      <alignment horizontal="center" vertical="center"/>
    </xf>
    <xf numFmtId="166" fontId="6" fillId="0" borderId="1" xfId="7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0" fontId="5" fillId="0" borderId="1" xfId="0" applyNumberFormat="1" applyFont="1" applyBorder="1" applyAlignment="1">
      <alignment horizontal="center" vertical="center" wrapText="1"/>
    </xf>
    <xf numFmtId="10" fontId="5" fillId="2" borderId="1" xfId="8" applyNumberFormat="1" applyFont="1" applyFill="1" applyBorder="1" applyAlignment="1">
      <alignment horizontal="center" vertical="center" wrapText="1"/>
    </xf>
    <xf numFmtId="10" fontId="5" fillId="2" borderId="1" xfId="0" applyNumberFormat="1" applyFont="1" applyFill="1" applyBorder="1" applyAlignment="1">
      <alignment horizontal="center" vertical="center"/>
    </xf>
    <xf numFmtId="166" fontId="5" fillId="2" borderId="1" xfId="7" applyNumberFormat="1" applyFont="1" applyFill="1" applyBorder="1" applyAlignment="1">
      <alignment horizontal="center" vertical="center"/>
    </xf>
    <xf numFmtId="166" fontId="6" fillId="2" borderId="1" xfId="7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9" fontId="6" fillId="0" borderId="10" xfId="0" applyNumberFormat="1" applyFont="1" applyBorder="1" applyAlignment="1">
      <alignment horizontal="center" vertical="top" wrapText="1"/>
    </xf>
    <xf numFmtId="9" fontId="6" fillId="0" borderId="11" xfId="0" applyNumberFormat="1" applyFont="1" applyBorder="1" applyAlignment="1">
      <alignment horizontal="center" vertical="top" wrapText="1"/>
    </xf>
    <xf numFmtId="9" fontId="6" fillId="0" borderId="12" xfId="0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</cellXfs>
  <cellStyles count="9">
    <cellStyle name="Comma [0]" xfId="7" builtinId="6"/>
    <cellStyle name="Comma [0] 2 2" xfId="6" xr:uid="{00000000-0005-0000-0000-000000000000}"/>
    <cellStyle name="Comma 2 2" xfId="1" xr:uid="{00000000-0005-0000-0000-000001000000}"/>
    <cellStyle name="Normal" xfId="0" builtinId="0"/>
    <cellStyle name="Normal 17 3" xfId="5" xr:uid="{00000000-0005-0000-0000-000003000000}"/>
    <cellStyle name="Normal 2 2" xfId="4" xr:uid="{00000000-0005-0000-0000-000004000000}"/>
    <cellStyle name="Normal 2 2 2 2" xfId="3" xr:uid="{00000000-0005-0000-0000-000005000000}"/>
    <cellStyle name="Normal 3 3 2 5 4 2" xfId="2" xr:uid="{00000000-0005-0000-0000-000006000000}"/>
    <cellStyle name="Percent" xfId="8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C3B34-3521-43D2-BE96-C1C1DBD52322}">
  <dimension ref="A1:R51"/>
  <sheetViews>
    <sheetView tabSelected="1" topLeftCell="B12" zoomScale="78" zoomScaleNormal="78" workbookViewId="0">
      <selection activeCell="J14" sqref="J14:J17"/>
    </sheetView>
  </sheetViews>
  <sheetFormatPr defaultRowHeight="15" x14ac:dyDescent="0.2"/>
  <cols>
    <col min="1" max="1" width="5" style="1" customWidth="1"/>
    <col min="2" max="2" width="30.7109375" style="1" customWidth="1"/>
    <col min="3" max="3" width="32.85546875" style="1" customWidth="1"/>
    <col min="4" max="4" width="9" style="1" customWidth="1"/>
    <col min="5" max="5" width="10.85546875" style="1" customWidth="1"/>
    <col min="6" max="6" width="10.7109375" style="1" customWidth="1"/>
    <col min="7" max="8" width="12.7109375" style="1" customWidth="1"/>
    <col min="9" max="9" width="13.28515625" style="1" customWidth="1"/>
    <col min="10" max="10" width="38.28515625" style="1" customWidth="1"/>
    <col min="11" max="12" width="9.140625" style="1"/>
    <col min="13" max="13" width="62" style="32" customWidth="1"/>
    <col min="14" max="14" width="14.42578125" style="32" customWidth="1"/>
    <col min="15" max="15" width="13.28515625" style="32" customWidth="1"/>
    <col min="16" max="16" width="13" style="32" customWidth="1"/>
    <col min="17" max="17" width="20.28515625" style="1" customWidth="1"/>
    <col min="18" max="18" width="18.7109375" style="1" customWidth="1"/>
    <col min="19" max="16384" width="9.140625" style="1"/>
  </cols>
  <sheetData>
    <row r="1" spans="1:13" ht="15" customHeight="1" x14ac:dyDescent="0.25">
      <c r="A1" s="89"/>
      <c r="B1" s="89"/>
      <c r="C1" s="89"/>
      <c r="D1" s="89"/>
      <c r="E1" s="89"/>
      <c r="F1" s="89"/>
      <c r="G1" s="89"/>
      <c r="H1" s="89"/>
      <c r="I1" s="89"/>
      <c r="J1" s="89"/>
    </row>
    <row r="2" spans="1:13" ht="15" customHeight="1" x14ac:dyDescent="0.25">
      <c r="A2" s="89" t="s">
        <v>44</v>
      </c>
      <c r="B2" s="89"/>
      <c r="C2" s="89"/>
      <c r="D2" s="89"/>
      <c r="E2" s="89"/>
      <c r="F2" s="89"/>
      <c r="G2" s="89"/>
      <c r="H2" s="89"/>
      <c r="I2" s="89"/>
      <c r="J2" s="89"/>
    </row>
    <row r="3" spans="1:13" ht="15" customHeight="1" x14ac:dyDescent="0.25">
      <c r="A3" s="89" t="s">
        <v>7</v>
      </c>
      <c r="B3" s="89"/>
      <c r="C3" s="89"/>
      <c r="D3" s="89"/>
      <c r="E3" s="89"/>
      <c r="F3" s="89"/>
      <c r="G3" s="89"/>
      <c r="H3" s="89"/>
      <c r="I3" s="89"/>
      <c r="J3" s="89"/>
    </row>
    <row r="4" spans="1:13" ht="9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ht="31.5" customHeight="1" x14ac:dyDescent="0.2">
      <c r="A5" s="4" t="s">
        <v>0</v>
      </c>
      <c r="B5" s="4" t="s">
        <v>1</v>
      </c>
      <c r="C5" s="4" t="s">
        <v>2</v>
      </c>
      <c r="D5" s="5" t="s">
        <v>8</v>
      </c>
      <c r="E5" s="5" t="s">
        <v>10</v>
      </c>
      <c r="F5" s="6" t="s">
        <v>11</v>
      </c>
      <c r="G5" s="6" t="s">
        <v>15</v>
      </c>
      <c r="H5" s="6" t="s">
        <v>19</v>
      </c>
      <c r="I5" s="6" t="s">
        <v>17</v>
      </c>
      <c r="J5" s="6" t="s">
        <v>18</v>
      </c>
      <c r="K5" s="2"/>
      <c r="L5" s="2"/>
    </row>
    <row r="6" spans="1:13" x14ac:dyDescent="0.2">
      <c r="A6" s="80">
        <v>1</v>
      </c>
      <c r="B6" s="86" t="s">
        <v>20</v>
      </c>
      <c r="C6" s="86" t="s">
        <v>21</v>
      </c>
      <c r="D6" s="80" t="s">
        <v>9</v>
      </c>
      <c r="E6" s="83">
        <v>1</v>
      </c>
      <c r="F6" s="12" t="s">
        <v>12</v>
      </c>
      <c r="G6" s="11">
        <v>1</v>
      </c>
      <c r="H6" s="70">
        <v>0.99519999999999997</v>
      </c>
      <c r="I6" s="64">
        <f>H6/G6*100</f>
        <v>99.52</v>
      </c>
      <c r="J6" s="77" t="s">
        <v>42</v>
      </c>
      <c r="K6" s="2"/>
      <c r="L6" s="2"/>
    </row>
    <row r="7" spans="1:13" x14ac:dyDescent="0.2">
      <c r="A7" s="81"/>
      <c r="B7" s="87"/>
      <c r="C7" s="87"/>
      <c r="D7" s="81"/>
      <c r="E7" s="84"/>
      <c r="F7" s="12" t="s">
        <v>13</v>
      </c>
      <c r="G7" s="11">
        <v>0.75</v>
      </c>
      <c r="H7" s="63">
        <v>0.67020000000000002</v>
      </c>
      <c r="I7" s="67">
        <f t="shared" ref="I7:I21" si="0">H7/G7*100</f>
        <v>89.36</v>
      </c>
      <c r="J7" s="78"/>
      <c r="K7" s="2"/>
      <c r="L7" s="2"/>
    </row>
    <row r="8" spans="1:13" x14ac:dyDescent="0.2">
      <c r="A8" s="81"/>
      <c r="B8" s="87"/>
      <c r="C8" s="87"/>
      <c r="D8" s="81"/>
      <c r="E8" s="84"/>
      <c r="F8" s="12" t="s">
        <v>16</v>
      </c>
      <c r="G8" s="11">
        <v>0.5</v>
      </c>
      <c r="H8" s="19">
        <v>0.52400000000000002</v>
      </c>
      <c r="I8" s="23">
        <f t="shared" si="0"/>
        <v>104.80000000000001</v>
      </c>
      <c r="J8" s="78"/>
      <c r="K8" s="2"/>
      <c r="L8" s="2"/>
    </row>
    <row r="9" spans="1:13" x14ac:dyDescent="0.2">
      <c r="A9" s="81"/>
      <c r="B9" s="87"/>
      <c r="C9" s="88"/>
      <c r="D9" s="82"/>
      <c r="E9" s="85"/>
      <c r="F9" s="11" t="s">
        <v>14</v>
      </c>
      <c r="G9" s="11">
        <v>0.35</v>
      </c>
      <c r="H9" s="19">
        <v>0.29260000000000003</v>
      </c>
      <c r="I9" s="23">
        <f t="shared" si="0"/>
        <v>83.600000000000009</v>
      </c>
      <c r="J9" s="79"/>
      <c r="K9" s="2"/>
      <c r="L9" s="2"/>
    </row>
    <row r="10" spans="1:13" ht="15.75" customHeight="1" x14ac:dyDescent="0.2">
      <c r="A10" s="81"/>
      <c r="B10" s="87"/>
      <c r="C10" s="86" t="s">
        <v>22</v>
      </c>
      <c r="D10" s="80" t="s">
        <v>9</v>
      </c>
      <c r="E10" s="83">
        <v>1</v>
      </c>
      <c r="F10" s="12" t="s">
        <v>12</v>
      </c>
      <c r="G10" s="11">
        <v>1</v>
      </c>
      <c r="H10" s="71">
        <v>0.99809999999999999</v>
      </c>
      <c r="I10" s="62">
        <f t="shared" si="0"/>
        <v>99.81</v>
      </c>
      <c r="J10" s="77" t="s">
        <v>43</v>
      </c>
      <c r="K10" s="2"/>
      <c r="L10" s="2"/>
    </row>
    <row r="11" spans="1:13" x14ac:dyDescent="0.2">
      <c r="A11" s="81"/>
      <c r="B11" s="87"/>
      <c r="C11" s="87"/>
      <c r="D11" s="81"/>
      <c r="E11" s="84"/>
      <c r="F11" s="12" t="s">
        <v>13</v>
      </c>
      <c r="G11" s="11">
        <v>0.75</v>
      </c>
      <c r="H11" s="65">
        <v>0.69810000000000005</v>
      </c>
      <c r="I11" s="74">
        <f t="shared" si="0"/>
        <v>93.080000000000013</v>
      </c>
      <c r="J11" s="78"/>
      <c r="K11" s="2"/>
      <c r="L11" s="2"/>
    </row>
    <row r="12" spans="1:13" x14ac:dyDescent="0.2">
      <c r="A12" s="81"/>
      <c r="B12" s="87"/>
      <c r="C12" s="87"/>
      <c r="D12" s="81"/>
      <c r="E12" s="84"/>
      <c r="F12" s="12" t="s">
        <v>16</v>
      </c>
      <c r="G12" s="11">
        <v>0.5</v>
      </c>
      <c r="H12" s="19">
        <v>0.41039999999999999</v>
      </c>
      <c r="I12" s="23">
        <f t="shared" si="0"/>
        <v>82.08</v>
      </c>
      <c r="J12" s="78"/>
      <c r="K12" s="2"/>
      <c r="L12" s="2"/>
    </row>
    <row r="13" spans="1:13" x14ac:dyDescent="0.2">
      <c r="A13" s="82"/>
      <c r="B13" s="88"/>
      <c r="C13" s="88"/>
      <c r="D13" s="82"/>
      <c r="E13" s="85"/>
      <c r="F13" s="11" t="s">
        <v>14</v>
      </c>
      <c r="G13" s="11">
        <v>0.35</v>
      </c>
      <c r="H13" s="19">
        <v>0.27850000000000003</v>
      </c>
      <c r="I13" s="23">
        <f t="shared" si="0"/>
        <v>79.571428571428584</v>
      </c>
      <c r="J13" s="79"/>
      <c r="K13" s="2"/>
      <c r="L13" s="2"/>
    </row>
    <row r="14" spans="1:13" ht="36.75" customHeight="1" x14ac:dyDescent="0.2">
      <c r="A14" s="80">
        <v>2</v>
      </c>
      <c r="B14" s="86" t="s">
        <v>24</v>
      </c>
      <c r="C14" s="86" t="s">
        <v>23</v>
      </c>
      <c r="D14" s="80" t="s">
        <v>9</v>
      </c>
      <c r="E14" s="83">
        <v>1</v>
      </c>
      <c r="F14" s="12" t="s">
        <v>12</v>
      </c>
      <c r="G14" s="11">
        <v>1</v>
      </c>
      <c r="H14" s="72">
        <v>0.92130000000000001</v>
      </c>
      <c r="I14" s="64">
        <f t="shared" si="0"/>
        <v>92.13</v>
      </c>
      <c r="J14" s="77" t="s">
        <v>47</v>
      </c>
      <c r="K14" s="2"/>
      <c r="L14" s="2"/>
      <c r="M14" s="32" t="s">
        <v>38</v>
      </c>
    </row>
    <row r="15" spans="1:13" ht="36.75" customHeight="1" x14ac:dyDescent="0.2">
      <c r="A15" s="81"/>
      <c r="B15" s="87"/>
      <c r="C15" s="87"/>
      <c r="D15" s="81"/>
      <c r="E15" s="84"/>
      <c r="F15" s="12" t="s">
        <v>13</v>
      </c>
      <c r="G15" s="11">
        <v>0.85</v>
      </c>
      <c r="H15" s="66">
        <v>0.89070000000000005</v>
      </c>
      <c r="I15" s="67">
        <f>H15/G15*100</f>
        <v>104.78823529411765</v>
      </c>
      <c r="J15" s="78"/>
      <c r="K15" s="2"/>
      <c r="L15" s="2"/>
    </row>
    <row r="16" spans="1:13" ht="30.75" customHeight="1" x14ac:dyDescent="0.2">
      <c r="A16" s="81"/>
      <c r="B16" s="87"/>
      <c r="C16" s="87"/>
      <c r="D16" s="81"/>
      <c r="E16" s="84"/>
      <c r="F16" s="12" t="s">
        <v>16</v>
      </c>
      <c r="G16" s="11">
        <v>0.7</v>
      </c>
      <c r="H16" s="19">
        <v>0.66869999999999996</v>
      </c>
      <c r="I16" s="24">
        <f t="shared" si="0"/>
        <v>95.528571428571425</v>
      </c>
      <c r="J16" s="78"/>
      <c r="K16" s="2"/>
      <c r="L16" s="2"/>
      <c r="M16" s="32" t="s">
        <v>27</v>
      </c>
    </row>
    <row r="17" spans="1:18" ht="36.75" customHeight="1" x14ac:dyDescent="0.2">
      <c r="A17" s="82"/>
      <c r="B17" s="88"/>
      <c r="C17" s="88"/>
      <c r="D17" s="82"/>
      <c r="E17" s="85"/>
      <c r="F17" s="11" t="s">
        <v>14</v>
      </c>
      <c r="G17" s="11">
        <v>0.6</v>
      </c>
      <c r="H17" s="19">
        <v>0.57179999999999997</v>
      </c>
      <c r="I17" s="23">
        <f t="shared" si="0"/>
        <v>95.3</v>
      </c>
      <c r="J17" s="79"/>
      <c r="K17" s="2"/>
      <c r="L17" s="2"/>
      <c r="M17" s="32" t="s">
        <v>27</v>
      </c>
    </row>
    <row r="18" spans="1:18" ht="35.25" customHeight="1" x14ac:dyDescent="0.2">
      <c r="A18" s="80">
        <v>3</v>
      </c>
      <c r="B18" s="86" t="s">
        <v>25</v>
      </c>
      <c r="C18" s="86" t="s">
        <v>26</v>
      </c>
      <c r="D18" s="80" t="s">
        <v>9</v>
      </c>
      <c r="E18" s="83">
        <v>1</v>
      </c>
      <c r="F18" s="12" t="s">
        <v>12</v>
      </c>
      <c r="G18" s="11">
        <v>1</v>
      </c>
      <c r="H18" s="72">
        <v>0.97019999999999995</v>
      </c>
      <c r="I18" s="73">
        <f t="shared" si="0"/>
        <v>97.02</v>
      </c>
      <c r="J18" s="77" t="s">
        <v>46</v>
      </c>
      <c r="K18" s="2"/>
      <c r="L18" s="2"/>
    </row>
    <row r="19" spans="1:18" ht="36" customHeight="1" x14ac:dyDescent="0.2">
      <c r="A19" s="81"/>
      <c r="B19" s="87"/>
      <c r="C19" s="87"/>
      <c r="D19" s="81"/>
      <c r="E19" s="84"/>
      <c r="F19" s="12" t="s">
        <v>13</v>
      </c>
      <c r="G19" s="11">
        <v>0.75</v>
      </c>
      <c r="H19" s="22">
        <v>0.57989999999999997</v>
      </c>
      <c r="I19" s="24">
        <f t="shared" si="0"/>
        <v>77.319999999999993</v>
      </c>
      <c r="J19" s="78"/>
      <c r="K19" s="2"/>
      <c r="L19" s="2"/>
    </row>
    <row r="20" spans="1:18" ht="33" customHeight="1" x14ac:dyDescent="0.2">
      <c r="A20" s="81"/>
      <c r="B20" s="87"/>
      <c r="C20" s="87"/>
      <c r="D20" s="81"/>
      <c r="E20" s="84"/>
      <c r="F20" s="12" t="s">
        <v>16</v>
      </c>
      <c r="G20" s="11">
        <v>0.5</v>
      </c>
      <c r="H20" s="19">
        <v>0.44219999999999998</v>
      </c>
      <c r="I20" s="24">
        <f t="shared" si="0"/>
        <v>88.44</v>
      </c>
      <c r="J20" s="78"/>
      <c r="K20" s="2"/>
      <c r="L20" s="2"/>
    </row>
    <row r="21" spans="1:18" ht="29.25" customHeight="1" x14ac:dyDescent="0.2">
      <c r="A21" s="82"/>
      <c r="B21" s="88"/>
      <c r="C21" s="88"/>
      <c r="D21" s="82"/>
      <c r="E21" s="85"/>
      <c r="F21" s="11" t="s">
        <v>14</v>
      </c>
      <c r="G21" s="11">
        <v>0.25</v>
      </c>
      <c r="H21" s="22">
        <v>0.18709999999999999</v>
      </c>
      <c r="I21" s="24">
        <f t="shared" si="0"/>
        <v>74.839999999999989</v>
      </c>
      <c r="J21" s="79"/>
      <c r="K21" s="2"/>
      <c r="L21" s="2"/>
    </row>
    <row r="22" spans="1:18" ht="15.75" customHeight="1" x14ac:dyDescent="0.2">
      <c r="A22" s="16"/>
      <c r="B22" s="15"/>
      <c r="C22" s="15"/>
      <c r="D22" s="16"/>
      <c r="E22" s="29"/>
      <c r="F22" s="10"/>
      <c r="G22" s="10"/>
      <c r="H22" s="27"/>
      <c r="I22" s="30"/>
      <c r="J22" s="15"/>
      <c r="K22" s="2"/>
      <c r="L22" s="2"/>
    </row>
    <row r="23" spans="1:18" ht="14.25" customHeight="1" x14ac:dyDescent="0.2">
      <c r="A23" s="7"/>
      <c r="B23" s="7"/>
      <c r="C23" s="7"/>
      <c r="D23" s="7"/>
      <c r="E23" s="13"/>
      <c r="F23" s="13"/>
      <c r="G23" s="75" t="s">
        <v>45</v>
      </c>
      <c r="H23" s="75"/>
      <c r="I23" s="75"/>
      <c r="J23" s="68"/>
      <c r="K23" s="2"/>
      <c r="L23" s="2"/>
    </row>
    <row r="24" spans="1:18" ht="13.5" customHeight="1" x14ac:dyDescent="0.2">
      <c r="A24" s="7"/>
      <c r="B24" s="7"/>
      <c r="C24" s="7"/>
      <c r="D24" s="7"/>
      <c r="E24" s="13"/>
      <c r="F24" s="13"/>
      <c r="G24" s="75" t="s">
        <v>3</v>
      </c>
      <c r="H24" s="75"/>
      <c r="I24" s="75"/>
      <c r="J24" s="68"/>
      <c r="K24" s="2"/>
      <c r="L24" s="2"/>
    </row>
    <row r="25" spans="1:18" s="32" customFormat="1" ht="13.5" customHeight="1" x14ac:dyDescent="0.2">
      <c r="A25" s="7"/>
      <c r="B25" s="7"/>
      <c r="C25" s="7"/>
      <c r="D25" s="7"/>
      <c r="E25" s="7"/>
      <c r="F25" s="68"/>
      <c r="G25" s="7"/>
      <c r="H25" s="7"/>
      <c r="I25" s="7"/>
      <c r="J25" s="68"/>
      <c r="K25" s="2"/>
      <c r="L25" s="2"/>
      <c r="Q25" s="1"/>
      <c r="R25" s="1"/>
    </row>
    <row r="26" spans="1:18" s="32" customFormat="1" ht="13.5" customHeight="1" x14ac:dyDescent="0.2">
      <c r="A26" s="7"/>
      <c r="B26" s="7"/>
      <c r="C26" s="7"/>
      <c r="D26" s="7"/>
      <c r="E26" s="7"/>
      <c r="F26" s="68"/>
      <c r="G26" s="7"/>
      <c r="H26" s="7"/>
      <c r="I26" s="7"/>
      <c r="J26" s="68"/>
      <c r="K26" s="2"/>
      <c r="L26" s="2"/>
      <c r="Q26" s="1"/>
      <c r="R26" s="1"/>
    </row>
    <row r="27" spans="1:18" s="32" customFormat="1" ht="13.5" customHeight="1" x14ac:dyDescent="0.2">
      <c r="A27" s="7"/>
      <c r="B27" s="7"/>
      <c r="C27" s="7"/>
      <c r="D27" s="7"/>
      <c r="E27" s="7"/>
      <c r="F27" s="68"/>
      <c r="G27" s="7"/>
      <c r="H27" s="7"/>
      <c r="I27" s="7"/>
      <c r="J27" s="69"/>
      <c r="K27" s="2"/>
      <c r="L27" s="2"/>
      <c r="Q27" s="1"/>
      <c r="R27" s="1"/>
    </row>
    <row r="28" spans="1:18" s="32" customFormat="1" ht="13.5" customHeight="1" x14ac:dyDescent="0.2">
      <c r="A28" s="7"/>
      <c r="B28" s="7"/>
      <c r="C28" s="7"/>
      <c r="D28" s="7"/>
      <c r="E28" s="14"/>
      <c r="F28" s="14"/>
      <c r="G28" s="76" t="s">
        <v>4</v>
      </c>
      <c r="H28" s="76"/>
      <c r="I28" s="76"/>
      <c r="J28" s="68"/>
      <c r="K28" s="2"/>
      <c r="L28" s="2"/>
      <c r="Q28" s="1"/>
      <c r="R28" s="1"/>
    </row>
    <row r="29" spans="1:18" s="32" customFormat="1" ht="13.5" customHeight="1" x14ac:dyDescent="0.2">
      <c r="A29" s="7"/>
      <c r="B29" s="7"/>
      <c r="C29" s="7"/>
      <c r="D29" s="7"/>
      <c r="E29" s="13"/>
      <c r="F29" s="13"/>
      <c r="G29" s="75" t="s">
        <v>5</v>
      </c>
      <c r="H29" s="75"/>
      <c r="I29" s="75"/>
      <c r="J29" s="68"/>
      <c r="K29" s="2"/>
      <c r="L29" s="2"/>
      <c r="M29" s="32" t="s">
        <v>27</v>
      </c>
      <c r="Q29" s="1"/>
      <c r="R29" s="1"/>
    </row>
    <row r="30" spans="1:18" s="32" customFormat="1" ht="15.75" customHeight="1" x14ac:dyDescent="0.2">
      <c r="A30" s="3"/>
      <c r="B30" s="3"/>
      <c r="C30" s="3"/>
      <c r="D30" s="3"/>
      <c r="E30" s="13"/>
      <c r="F30" s="13"/>
      <c r="G30" s="75" t="s">
        <v>6</v>
      </c>
      <c r="H30" s="75"/>
      <c r="I30" s="75"/>
      <c r="J30" s="3"/>
      <c r="K30" s="2"/>
      <c r="L30" s="2"/>
      <c r="Q30" s="1"/>
      <c r="R30" s="1"/>
    </row>
    <row r="31" spans="1:18" s="32" customForma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2"/>
      <c r="Q31" s="1"/>
      <c r="R31" s="1"/>
    </row>
    <row r="32" spans="1:18" s="32" customForma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Q32" s="1"/>
      <c r="R32" s="1"/>
    </row>
    <row r="33" spans="1:18" s="32" customFormat="1" x14ac:dyDescent="0.2">
      <c r="A33" s="2"/>
      <c r="B33" s="2"/>
      <c r="C33" s="2"/>
      <c r="D33" s="2"/>
      <c r="E33" s="2"/>
      <c r="F33" s="2"/>
      <c r="G33" s="2"/>
      <c r="H33" s="2"/>
      <c r="I33" s="2"/>
      <c r="J33" s="2" t="s">
        <v>27</v>
      </c>
      <c r="K33" s="2"/>
      <c r="L33" s="2"/>
      <c r="Q33" s="1"/>
      <c r="R33" s="1"/>
    </row>
    <row r="34" spans="1:18" s="32" customFormat="1" x14ac:dyDescent="0.2">
      <c r="A34" s="2"/>
      <c r="B34" s="2"/>
      <c r="C34" s="2"/>
      <c r="D34" s="2"/>
      <c r="E34" s="2"/>
      <c r="F34" s="2"/>
      <c r="G34" s="2"/>
      <c r="H34" s="2"/>
      <c r="I34" s="2"/>
      <c r="J34" s="2" t="s">
        <v>27</v>
      </c>
      <c r="K34" s="2"/>
      <c r="L34" s="2"/>
      <c r="Q34" s="1"/>
      <c r="R34" s="1"/>
    </row>
    <row r="35" spans="1:18" s="32" customForma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Q35" s="1"/>
      <c r="R35" s="1"/>
    </row>
    <row r="36" spans="1:18" s="32" customForma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Q36" s="1"/>
      <c r="R36" s="1"/>
    </row>
    <row r="37" spans="1:18" s="32" customForma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Q37" s="1"/>
      <c r="R37" s="1"/>
    </row>
    <row r="38" spans="1:18" s="32" customForma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Q38" s="1"/>
      <c r="R38" s="1"/>
    </row>
    <row r="39" spans="1:18" s="32" customForma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Q39" s="1"/>
      <c r="R39" s="1"/>
    </row>
    <row r="40" spans="1:18" s="32" customForma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Q40" s="1"/>
      <c r="R40" s="1"/>
    </row>
    <row r="41" spans="1:18" s="32" customForma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Q41" s="1"/>
      <c r="R41" s="1"/>
    </row>
    <row r="42" spans="1:18" s="32" customForma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Q42" s="1"/>
      <c r="R42" s="1"/>
    </row>
    <row r="43" spans="1:18" s="32" customForma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Q43" s="1"/>
      <c r="R43" s="1"/>
    </row>
    <row r="44" spans="1:18" s="32" customForma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1"/>
      <c r="L44" s="1"/>
      <c r="Q44" s="1"/>
      <c r="R44" s="1"/>
    </row>
    <row r="45" spans="1:18" s="32" customForma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1"/>
      <c r="L45" s="1"/>
      <c r="Q45" s="1"/>
      <c r="R45" s="1"/>
    </row>
    <row r="46" spans="1:18" s="32" customForma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1"/>
      <c r="L46" s="1"/>
      <c r="Q46" s="1"/>
      <c r="R46" s="1"/>
    </row>
    <row r="47" spans="1:18" s="32" customForma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1"/>
      <c r="L47" s="1"/>
      <c r="Q47" s="1"/>
      <c r="R47" s="1"/>
    </row>
    <row r="48" spans="1:18" s="32" customForma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1"/>
      <c r="L48" s="1"/>
      <c r="Q48" s="1"/>
      <c r="R48" s="1"/>
    </row>
    <row r="49" spans="1:18" s="32" customForma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1"/>
      <c r="L49" s="1"/>
      <c r="Q49" s="1"/>
      <c r="R49" s="1"/>
    </row>
    <row r="50" spans="1:18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8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</sheetData>
  <mergeCells count="30">
    <mergeCell ref="A1:J1"/>
    <mergeCell ref="A2:J2"/>
    <mergeCell ref="A3:J3"/>
    <mergeCell ref="A6:A13"/>
    <mergeCell ref="B6:B13"/>
    <mergeCell ref="C6:C9"/>
    <mergeCell ref="D6:D9"/>
    <mergeCell ref="E6:E9"/>
    <mergeCell ref="C10:C13"/>
    <mergeCell ref="J10:J13"/>
    <mergeCell ref="J18:J21"/>
    <mergeCell ref="D10:D13"/>
    <mergeCell ref="E10:E13"/>
    <mergeCell ref="J6:J9"/>
    <mergeCell ref="A14:A17"/>
    <mergeCell ref="B14:B17"/>
    <mergeCell ref="C14:C17"/>
    <mergeCell ref="D14:D17"/>
    <mergeCell ref="E14:E17"/>
    <mergeCell ref="J14:J17"/>
    <mergeCell ref="A18:A21"/>
    <mergeCell ref="B18:B21"/>
    <mergeCell ref="C18:C21"/>
    <mergeCell ref="D18:D21"/>
    <mergeCell ref="E18:E21"/>
    <mergeCell ref="G23:I23"/>
    <mergeCell ref="G24:I24"/>
    <mergeCell ref="G28:I28"/>
    <mergeCell ref="G29:I29"/>
    <mergeCell ref="G30:I30"/>
  </mergeCells>
  <pageMargins left="0.59055118110236227" right="0.59055118110236227" top="0.23622047244094491" bottom="0.23622047244094491" header="0.31496062992125984" footer="0.31496062992125984"/>
  <pageSetup paperSize="5" scale="90" orientation="landscape" cellComments="asDisplayed" horizontalDpi="4294967293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6F525-D6B1-40D4-9EC8-83E3FA585C67}">
  <dimension ref="A1:P50"/>
  <sheetViews>
    <sheetView topLeftCell="C1" workbookViewId="0">
      <selection activeCell="I7" sqref="I7"/>
    </sheetView>
  </sheetViews>
  <sheetFormatPr defaultRowHeight="15" x14ac:dyDescent="0.2"/>
  <cols>
    <col min="1" max="1" width="5" style="1" customWidth="1"/>
    <col min="2" max="2" width="22.7109375" style="1" customWidth="1"/>
    <col min="3" max="3" width="28.28515625" style="1" customWidth="1"/>
    <col min="4" max="4" width="9" style="1" customWidth="1"/>
    <col min="5" max="5" width="10.85546875" style="1" customWidth="1"/>
    <col min="6" max="6" width="10.7109375" style="1" customWidth="1"/>
    <col min="7" max="7" width="10.85546875" style="1" customWidth="1"/>
    <col min="8" max="8" width="12.7109375" style="1" customWidth="1"/>
    <col min="9" max="9" width="13.28515625" style="1" customWidth="1"/>
    <col min="10" max="10" width="16.5703125" style="1" customWidth="1"/>
    <col min="11" max="12" width="9.140625" style="1"/>
    <col min="13" max="13" width="62" style="32" customWidth="1"/>
    <col min="14" max="14" width="14.42578125" style="32" customWidth="1"/>
    <col min="15" max="15" width="13.28515625" style="32" customWidth="1"/>
    <col min="16" max="16" width="13" style="32" customWidth="1"/>
    <col min="17" max="17" width="20.28515625" style="1" customWidth="1"/>
    <col min="18" max="18" width="18.7109375" style="1" customWidth="1"/>
    <col min="19" max="16384" width="9.140625" style="1"/>
  </cols>
  <sheetData>
    <row r="1" spans="1:13" ht="15" customHeight="1" x14ac:dyDescent="0.25">
      <c r="A1" s="89"/>
      <c r="B1" s="89"/>
      <c r="C1" s="89"/>
      <c r="D1" s="89"/>
      <c r="E1" s="89"/>
      <c r="F1" s="89"/>
      <c r="G1" s="89"/>
      <c r="H1" s="89"/>
      <c r="I1" s="89"/>
      <c r="J1" s="89"/>
    </row>
    <row r="2" spans="1:13" ht="15" customHeight="1" x14ac:dyDescent="0.25">
      <c r="A2" s="89" t="s">
        <v>39</v>
      </c>
      <c r="B2" s="89"/>
      <c r="C2" s="89"/>
      <c r="D2" s="89"/>
      <c r="E2" s="89"/>
      <c r="F2" s="89"/>
      <c r="G2" s="89"/>
      <c r="H2" s="89"/>
      <c r="I2" s="89"/>
      <c r="J2" s="89"/>
    </row>
    <row r="3" spans="1:13" ht="15" customHeight="1" x14ac:dyDescent="0.25">
      <c r="A3" s="89" t="s">
        <v>7</v>
      </c>
      <c r="B3" s="89"/>
      <c r="C3" s="89"/>
      <c r="D3" s="89"/>
      <c r="E3" s="89"/>
      <c r="F3" s="89"/>
      <c r="G3" s="89"/>
      <c r="H3" s="89"/>
      <c r="I3" s="89"/>
      <c r="J3" s="89"/>
    </row>
    <row r="4" spans="1:13" ht="9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ht="31.5" customHeight="1" x14ac:dyDescent="0.2">
      <c r="A5" s="4" t="s">
        <v>0</v>
      </c>
      <c r="B5" s="4" t="s">
        <v>1</v>
      </c>
      <c r="C5" s="4" t="s">
        <v>2</v>
      </c>
      <c r="D5" s="5" t="s">
        <v>8</v>
      </c>
      <c r="E5" s="5" t="s">
        <v>10</v>
      </c>
      <c r="F5" s="6" t="s">
        <v>11</v>
      </c>
      <c r="G5" s="6" t="s">
        <v>15</v>
      </c>
      <c r="H5" s="6" t="s">
        <v>19</v>
      </c>
      <c r="I5" s="6" t="s">
        <v>17</v>
      </c>
      <c r="J5" s="6" t="s">
        <v>18</v>
      </c>
      <c r="K5" s="2"/>
      <c r="L5" s="2"/>
    </row>
    <row r="6" spans="1:13" ht="15.75" customHeight="1" x14ac:dyDescent="0.2">
      <c r="A6" s="80">
        <v>1</v>
      </c>
      <c r="B6" s="86" t="s">
        <v>20</v>
      </c>
      <c r="C6" s="86" t="s">
        <v>21</v>
      </c>
      <c r="D6" s="80" t="s">
        <v>9</v>
      </c>
      <c r="E6" s="83">
        <v>1</v>
      </c>
      <c r="F6" s="12" t="s">
        <v>12</v>
      </c>
      <c r="G6" s="11">
        <v>1</v>
      </c>
      <c r="H6" s="6"/>
      <c r="I6" s="6"/>
      <c r="J6" s="77" t="s">
        <v>37</v>
      </c>
      <c r="K6" s="2"/>
      <c r="L6" s="2"/>
    </row>
    <row r="7" spans="1:13" x14ac:dyDescent="0.2">
      <c r="A7" s="81"/>
      <c r="B7" s="87"/>
      <c r="C7" s="87"/>
      <c r="D7" s="81"/>
      <c r="E7" s="84"/>
      <c r="F7" s="12" t="s">
        <v>13</v>
      </c>
      <c r="G7" s="11">
        <v>0.75</v>
      </c>
      <c r="H7" s="63">
        <v>0.67020000000000002</v>
      </c>
      <c r="I7" s="64">
        <f>H7/G7*100</f>
        <v>89.36</v>
      </c>
      <c r="J7" s="78"/>
      <c r="K7" s="2"/>
      <c r="L7" s="2"/>
    </row>
    <row r="8" spans="1:13" x14ac:dyDescent="0.2">
      <c r="A8" s="81"/>
      <c r="B8" s="87"/>
      <c r="C8" s="87"/>
      <c r="D8" s="81"/>
      <c r="E8" s="84"/>
      <c r="F8" s="12" t="s">
        <v>16</v>
      </c>
      <c r="G8" s="11">
        <v>0.5</v>
      </c>
      <c r="H8" s="19">
        <v>0.52400000000000002</v>
      </c>
      <c r="I8" s="23">
        <f>H8/G8*100</f>
        <v>104.80000000000001</v>
      </c>
      <c r="J8" s="78"/>
      <c r="K8" s="2"/>
      <c r="L8" s="2"/>
    </row>
    <row r="9" spans="1:13" ht="18" customHeight="1" x14ac:dyDescent="0.2">
      <c r="A9" s="81"/>
      <c r="B9" s="87"/>
      <c r="C9" s="88"/>
      <c r="D9" s="82"/>
      <c r="E9" s="85"/>
      <c r="F9" s="11" t="s">
        <v>14</v>
      </c>
      <c r="G9" s="11">
        <v>0.35</v>
      </c>
      <c r="H9" s="19">
        <v>0.29260000000000003</v>
      </c>
      <c r="I9" s="23">
        <f>H9/G9*100</f>
        <v>83.600000000000009</v>
      </c>
      <c r="J9" s="79"/>
      <c r="K9" s="2"/>
      <c r="L9" s="2"/>
    </row>
    <row r="10" spans="1:13" ht="15.75" customHeight="1" x14ac:dyDescent="0.2">
      <c r="A10" s="81"/>
      <c r="B10" s="87"/>
      <c r="C10" s="86" t="s">
        <v>22</v>
      </c>
      <c r="D10" s="80" t="s">
        <v>9</v>
      </c>
      <c r="E10" s="83">
        <v>1</v>
      </c>
      <c r="F10" s="12" t="s">
        <v>12</v>
      </c>
      <c r="G10" s="11">
        <v>1</v>
      </c>
      <c r="H10" s="20"/>
      <c r="I10" s="20"/>
      <c r="J10" s="77" t="s">
        <v>37</v>
      </c>
      <c r="K10" s="2"/>
      <c r="L10" s="2"/>
    </row>
    <row r="11" spans="1:13" x14ac:dyDescent="0.2">
      <c r="A11" s="81"/>
      <c r="B11" s="87"/>
      <c r="C11" s="87"/>
      <c r="D11" s="81"/>
      <c r="E11" s="84"/>
      <c r="F11" s="12" t="s">
        <v>13</v>
      </c>
      <c r="G11" s="11">
        <v>0.75</v>
      </c>
      <c r="H11" s="65">
        <v>0.69810000000000005</v>
      </c>
      <c r="I11" s="62">
        <f>H11/G11*100</f>
        <v>93.080000000000013</v>
      </c>
      <c r="J11" s="78"/>
      <c r="K11" s="2"/>
      <c r="L11" s="2"/>
    </row>
    <row r="12" spans="1:13" x14ac:dyDescent="0.2">
      <c r="A12" s="81"/>
      <c r="B12" s="87"/>
      <c r="C12" s="87"/>
      <c r="D12" s="81"/>
      <c r="E12" s="84"/>
      <c r="F12" s="12" t="s">
        <v>16</v>
      </c>
      <c r="G12" s="11">
        <v>0.5</v>
      </c>
      <c r="H12" s="19">
        <v>0.41039999999999999</v>
      </c>
      <c r="I12" s="23">
        <f>H12/G12*100</f>
        <v>82.08</v>
      </c>
      <c r="J12" s="78"/>
      <c r="K12" s="2"/>
      <c r="L12" s="2"/>
    </row>
    <row r="13" spans="1:13" ht="18" customHeight="1" x14ac:dyDescent="0.2">
      <c r="A13" s="82"/>
      <c r="B13" s="88"/>
      <c r="C13" s="88"/>
      <c r="D13" s="82"/>
      <c r="E13" s="85"/>
      <c r="F13" s="11" t="s">
        <v>14</v>
      </c>
      <c r="G13" s="11">
        <v>0.35</v>
      </c>
      <c r="H13" s="19">
        <v>0.27850000000000003</v>
      </c>
      <c r="I13" s="23">
        <f>H13/G13*100</f>
        <v>79.571428571428584</v>
      </c>
      <c r="J13" s="79"/>
      <c r="K13" s="2"/>
      <c r="L13" s="2"/>
    </row>
    <row r="14" spans="1:13" ht="21.75" customHeight="1" x14ac:dyDescent="0.2">
      <c r="A14" s="80">
        <v>2</v>
      </c>
      <c r="B14" s="86" t="s">
        <v>24</v>
      </c>
      <c r="C14" s="86" t="s">
        <v>23</v>
      </c>
      <c r="D14" s="80" t="s">
        <v>9</v>
      </c>
      <c r="E14" s="83">
        <v>1</v>
      </c>
      <c r="F14" s="12" t="s">
        <v>12</v>
      </c>
      <c r="G14" s="11">
        <v>1</v>
      </c>
      <c r="H14" s="19"/>
      <c r="I14" s="19"/>
      <c r="J14" s="77" t="s">
        <v>37</v>
      </c>
      <c r="K14" s="2"/>
      <c r="L14" s="2"/>
      <c r="M14" s="32" t="s">
        <v>38</v>
      </c>
    </row>
    <row r="15" spans="1:13" ht="17.25" customHeight="1" x14ac:dyDescent="0.2">
      <c r="A15" s="81"/>
      <c r="B15" s="87"/>
      <c r="C15" s="87"/>
      <c r="D15" s="81"/>
      <c r="E15" s="84"/>
      <c r="F15" s="12" t="s">
        <v>13</v>
      </c>
      <c r="G15" s="11">
        <v>0.85</v>
      </c>
      <c r="H15" s="66">
        <v>0.89070000000000005</v>
      </c>
      <c r="I15" s="67">
        <f>H15/G15*100</f>
        <v>104.78823529411765</v>
      </c>
      <c r="J15" s="78"/>
      <c r="K15" s="2"/>
      <c r="L15" s="2"/>
    </row>
    <row r="16" spans="1:13" ht="13.5" customHeight="1" x14ac:dyDescent="0.2">
      <c r="A16" s="81"/>
      <c r="B16" s="87"/>
      <c r="C16" s="87"/>
      <c r="D16" s="81"/>
      <c r="E16" s="84"/>
      <c r="F16" s="12" t="s">
        <v>16</v>
      </c>
      <c r="G16" s="11">
        <v>0.7</v>
      </c>
      <c r="H16" s="19">
        <v>0.66869999999999996</v>
      </c>
      <c r="I16" s="24">
        <f>H16/G16*100</f>
        <v>95.528571428571425</v>
      </c>
      <c r="J16" s="78"/>
      <c r="K16" s="2"/>
      <c r="L16" s="2"/>
      <c r="M16" s="32" t="s">
        <v>27</v>
      </c>
    </row>
    <row r="17" spans="1:13" ht="12" customHeight="1" x14ac:dyDescent="0.2">
      <c r="A17" s="82"/>
      <c r="B17" s="88"/>
      <c r="C17" s="88"/>
      <c r="D17" s="82"/>
      <c r="E17" s="85"/>
      <c r="F17" s="11" t="s">
        <v>14</v>
      </c>
      <c r="G17" s="11">
        <v>0.6</v>
      </c>
      <c r="H17" s="19">
        <v>0.57179999999999997</v>
      </c>
      <c r="I17" s="23">
        <f>H17/G17*100</f>
        <v>95.3</v>
      </c>
      <c r="J17" s="79"/>
      <c r="K17" s="2"/>
      <c r="L17" s="2"/>
      <c r="M17" s="32" t="s">
        <v>27</v>
      </c>
    </row>
    <row r="18" spans="1:13" ht="18.75" customHeight="1" x14ac:dyDescent="0.2">
      <c r="A18" s="80">
        <v>3</v>
      </c>
      <c r="B18" s="86" t="s">
        <v>25</v>
      </c>
      <c r="C18" s="86" t="s">
        <v>26</v>
      </c>
      <c r="D18" s="80" t="s">
        <v>9</v>
      </c>
      <c r="E18" s="83">
        <v>1</v>
      </c>
      <c r="F18" s="12" t="s">
        <v>12</v>
      </c>
      <c r="G18" s="11">
        <v>1</v>
      </c>
      <c r="H18" s="21"/>
      <c r="I18" s="21"/>
      <c r="J18" s="77" t="s">
        <v>37</v>
      </c>
      <c r="K18" s="2"/>
      <c r="L18" s="2"/>
    </row>
    <row r="19" spans="1:13" ht="15.75" customHeight="1" x14ac:dyDescent="0.2">
      <c r="A19" s="81"/>
      <c r="B19" s="87"/>
      <c r="C19" s="87"/>
      <c r="D19" s="81"/>
      <c r="E19" s="84"/>
      <c r="F19" s="12" t="s">
        <v>13</v>
      </c>
      <c r="G19" s="11">
        <v>0.75</v>
      </c>
      <c r="H19" s="22">
        <v>0.57989999999999997</v>
      </c>
      <c r="I19" s="24">
        <f>H19/G19*100</f>
        <v>77.319999999999993</v>
      </c>
      <c r="J19" s="78"/>
      <c r="K19" s="2"/>
      <c r="L19" s="2"/>
    </row>
    <row r="20" spans="1:13" ht="16.5" customHeight="1" x14ac:dyDescent="0.2">
      <c r="A20" s="81"/>
      <c r="B20" s="87"/>
      <c r="C20" s="87"/>
      <c r="D20" s="81"/>
      <c r="E20" s="84"/>
      <c r="F20" s="12" t="s">
        <v>16</v>
      </c>
      <c r="G20" s="11">
        <v>0.5</v>
      </c>
      <c r="H20" s="19">
        <v>0.44219999999999998</v>
      </c>
      <c r="I20" s="24">
        <f>H20/G20*100</f>
        <v>88.44</v>
      </c>
      <c r="J20" s="78"/>
      <c r="K20" s="2"/>
      <c r="L20" s="2"/>
    </row>
    <row r="21" spans="1:13" ht="22.5" customHeight="1" x14ac:dyDescent="0.2">
      <c r="A21" s="82"/>
      <c r="B21" s="88"/>
      <c r="C21" s="88"/>
      <c r="D21" s="82"/>
      <c r="E21" s="85"/>
      <c r="F21" s="11" t="s">
        <v>14</v>
      </c>
      <c r="G21" s="11">
        <v>0.25</v>
      </c>
      <c r="H21" s="22">
        <v>0.18709999999999999</v>
      </c>
      <c r="I21" s="24">
        <f>H21/G21*100</f>
        <v>74.839999999999989</v>
      </c>
      <c r="J21" s="79"/>
      <c r="K21" s="2"/>
      <c r="L21" s="2"/>
    </row>
    <row r="22" spans="1:13" ht="15.75" customHeight="1" x14ac:dyDescent="0.2">
      <c r="A22" s="16"/>
      <c r="B22" s="15"/>
      <c r="C22" s="15"/>
      <c r="D22" s="16"/>
      <c r="E22" s="29"/>
      <c r="F22" s="10"/>
      <c r="G22" s="10"/>
      <c r="H22" s="27"/>
      <c r="I22" s="30"/>
      <c r="J22" s="15"/>
      <c r="K22" s="2"/>
      <c r="L22" s="2"/>
    </row>
    <row r="23" spans="1:13" ht="14.25" customHeight="1" x14ac:dyDescent="0.2">
      <c r="A23" s="7"/>
      <c r="B23" s="7"/>
      <c r="C23" s="7"/>
      <c r="D23" s="7"/>
      <c r="E23" s="13"/>
      <c r="F23" s="13"/>
      <c r="G23" s="75" t="s">
        <v>41</v>
      </c>
      <c r="H23" s="75"/>
      <c r="I23" s="75"/>
      <c r="J23" s="51"/>
      <c r="K23" s="2"/>
      <c r="L23" s="2"/>
    </row>
    <row r="24" spans="1:13" ht="13.5" customHeight="1" x14ac:dyDescent="0.2">
      <c r="A24" s="7"/>
      <c r="B24" s="7"/>
      <c r="C24" s="7"/>
      <c r="D24" s="7"/>
      <c r="E24" s="13"/>
      <c r="F24" s="13"/>
      <c r="G24" s="75" t="s">
        <v>3</v>
      </c>
      <c r="H24" s="75"/>
      <c r="I24" s="75"/>
      <c r="J24" s="51"/>
      <c r="K24" s="2"/>
      <c r="L24" s="2"/>
    </row>
    <row r="25" spans="1:13" ht="13.5" customHeight="1" x14ac:dyDescent="0.2">
      <c r="A25" s="7"/>
      <c r="B25" s="7"/>
      <c r="C25" s="7"/>
      <c r="D25" s="7"/>
      <c r="E25" s="7"/>
      <c r="F25" s="51"/>
      <c r="G25" s="7"/>
      <c r="H25" s="7"/>
      <c r="I25" s="7"/>
      <c r="J25" s="51"/>
      <c r="K25" s="2"/>
      <c r="L25" s="2"/>
    </row>
    <row r="26" spans="1:13" ht="13.5" customHeight="1" x14ac:dyDescent="0.2">
      <c r="A26" s="7"/>
      <c r="B26" s="7"/>
      <c r="C26" s="7"/>
      <c r="D26" s="7"/>
      <c r="E26" s="7"/>
      <c r="F26" s="51"/>
      <c r="G26" s="7"/>
      <c r="H26" s="7"/>
      <c r="I26" s="7"/>
      <c r="J26" s="52"/>
      <c r="K26" s="2"/>
      <c r="L26" s="2"/>
    </row>
    <row r="27" spans="1:13" ht="13.5" customHeight="1" x14ac:dyDescent="0.2">
      <c r="A27" s="7"/>
      <c r="B27" s="7"/>
      <c r="C27" s="7"/>
      <c r="D27" s="7"/>
      <c r="E27" s="14"/>
      <c r="F27" s="14"/>
      <c r="G27" s="76" t="s">
        <v>4</v>
      </c>
      <c r="H27" s="76"/>
      <c r="I27" s="76"/>
      <c r="J27" s="51"/>
      <c r="K27" s="2"/>
      <c r="L27" s="2"/>
    </row>
    <row r="28" spans="1:13" ht="13.5" customHeight="1" x14ac:dyDescent="0.2">
      <c r="A28" s="7"/>
      <c r="B28" s="7"/>
      <c r="C28" s="7"/>
      <c r="D28" s="7"/>
      <c r="E28" s="13"/>
      <c r="F28" s="13"/>
      <c r="G28" s="75" t="s">
        <v>5</v>
      </c>
      <c r="H28" s="75"/>
      <c r="I28" s="75"/>
      <c r="J28" s="51"/>
      <c r="K28" s="2"/>
      <c r="L28" s="2"/>
      <c r="M28" s="32" t="s">
        <v>27</v>
      </c>
    </row>
    <row r="29" spans="1:13" ht="15.75" customHeight="1" x14ac:dyDescent="0.2">
      <c r="A29" s="3"/>
      <c r="B29" s="3"/>
      <c r="C29" s="3"/>
      <c r="D29" s="3"/>
      <c r="E29" s="13"/>
      <c r="F29" s="13"/>
      <c r="G29" s="75" t="s">
        <v>6</v>
      </c>
      <c r="H29" s="75"/>
      <c r="I29" s="75"/>
      <c r="J29" s="3"/>
      <c r="K29" s="2"/>
      <c r="L29" s="2"/>
    </row>
    <row r="30" spans="1:1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2"/>
      <c r="L30" s="2"/>
    </row>
    <row r="31" spans="1:13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3" x14ac:dyDescent="0.2">
      <c r="A32" s="2"/>
      <c r="B32" s="2"/>
      <c r="C32" s="2"/>
      <c r="D32" s="2"/>
      <c r="E32" s="2"/>
      <c r="F32" s="2"/>
      <c r="G32" s="2"/>
      <c r="H32" s="2"/>
      <c r="I32" s="2"/>
      <c r="J32" s="2" t="s">
        <v>27</v>
      </c>
      <c r="K32" s="2"/>
      <c r="L32" s="2"/>
    </row>
    <row r="33" spans="1:12" x14ac:dyDescent="0.2">
      <c r="A33" s="2"/>
      <c r="B33" s="2"/>
      <c r="C33" s="2"/>
      <c r="D33" s="2"/>
      <c r="E33" s="2"/>
      <c r="F33" s="2"/>
      <c r="G33" s="2"/>
      <c r="H33" s="2"/>
      <c r="I33" s="2"/>
      <c r="J33" s="2" t="s">
        <v>27</v>
      </c>
      <c r="K33" s="2"/>
      <c r="L33" s="2"/>
    </row>
    <row r="34" spans="1:12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2" x14ac:dyDescent="0.2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2" x14ac:dyDescent="0.2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2" x14ac:dyDescent="0.2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2" x14ac:dyDescent="0.2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2" x14ac:dyDescent="0.2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</sheetData>
  <mergeCells count="30">
    <mergeCell ref="A1:J1"/>
    <mergeCell ref="A2:J2"/>
    <mergeCell ref="A3:J3"/>
    <mergeCell ref="A6:A13"/>
    <mergeCell ref="B6:B13"/>
    <mergeCell ref="C6:C9"/>
    <mergeCell ref="D6:D9"/>
    <mergeCell ref="E6:E9"/>
    <mergeCell ref="J6:J9"/>
    <mergeCell ref="C10:C13"/>
    <mergeCell ref="J18:J21"/>
    <mergeCell ref="D10:D13"/>
    <mergeCell ref="E10:E13"/>
    <mergeCell ref="J10:J13"/>
    <mergeCell ref="A14:A17"/>
    <mergeCell ref="B14:B17"/>
    <mergeCell ref="C14:C17"/>
    <mergeCell ref="D14:D17"/>
    <mergeCell ref="E14:E17"/>
    <mergeCell ref="J14:J17"/>
    <mergeCell ref="A18:A21"/>
    <mergeCell ref="B18:B21"/>
    <mergeCell ref="C18:C21"/>
    <mergeCell ref="D18:D21"/>
    <mergeCell ref="E18:E21"/>
    <mergeCell ref="G23:I23"/>
    <mergeCell ref="G24:I24"/>
    <mergeCell ref="G27:I27"/>
    <mergeCell ref="G28:I28"/>
    <mergeCell ref="G29:I29"/>
  </mergeCells>
  <pageMargins left="1.299212598425197" right="1.2598425196850394" top="0.23622047244094491" bottom="0.23622047244094491" header="0.31496062992125984" footer="0.31496062992125984"/>
  <pageSetup paperSize="5" scale="95" orientation="landscape" cellComments="asDisplayed" horizontalDpi="4294967293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D2BB5-315E-4625-B217-CED59C086AE4}">
  <dimension ref="A1:P50"/>
  <sheetViews>
    <sheetView workbookViewId="0">
      <selection activeCell="H12" sqref="H12"/>
    </sheetView>
  </sheetViews>
  <sheetFormatPr defaultRowHeight="15" x14ac:dyDescent="0.2"/>
  <cols>
    <col min="1" max="1" width="5" style="1" customWidth="1"/>
    <col min="2" max="2" width="22.7109375" style="1" customWidth="1"/>
    <col min="3" max="3" width="28.28515625" style="1" customWidth="1"/>
    <col min="4" max="4" width="9" style="1" customWidth="1"/>
    <col min="5" max="5" width="10.85546875" style="1" customWidth="1"/>
    <col min="6" max="6" width="10.7109375" style="1" customWidth="1"/>
    <col min="7" max="7" width="10.85546875" style="1" customWidth="1"/>
    <col min="8" max="8" width="12.7109375" style="1" customWidth="1"/>
    <col min="9" max="9" width="13.28515625" style="1" customWidth="1"/>
    <col min="10" max="10" width="16.5703125" style="1" customWidth="1"/>
    <col min="11" max="12" width="9.140625" style="1"/>
    <col min="13" max="13" width="62" style="32" customWidth="1"/>
    <col min="14" max="14" width="14.42578125" style="32" customWidth="1"/>
    <col min="15" max="15" width="13.28515625" style="32" customWidth="1"/>
    <col min="16" max="16" width="13" style="32" customWidth="1"/>
    <col min="17" max="17" width="20.28515625" style="1" customWidth="1"/>
    <col min="18" max="18" width="18.7109375" style="1" customWidth="1"/>
    <col min="19" max="16384" width="9.140625" style="1"/>
  </cols>
  <sheetData>
    <row r="1" spans="1:13" ht="15" customHeight="1" x14ac:dyDescent="0.25">
      <c r="A1" s="89"/>
      <c r="B1" s="89"/>
      <c r="C1" s="89"/>
      <c r="D1" s="89"/>
      <c r="E1" s="89"/>
      <c r="F1" s="89"/>
      <c r="G1" s="89"/>
      <c r="H1" s="89"/>
      <c r="I1" s="89"/>
      <c r="J1" s="89"/>
    </row>
    <row r="2" spans="1:13" ht="15" customHeight="1" x14ac:dyDescent="0.25">
      <c r="A2" s="89" t="s">
        <v>30</v>
      </c>
      <c r="B2" s="89"/>
      <c r="C2" s="89"/>
      <c r="D2" s="89"/>
      <c r="E2" s="89"/>
      <c r="F2" s="89"/>
      <c r="G2" s="89"/>
      <c r="H2" s="89"/>
      <c r="I2" s="89"/>
      <c r="J2" s="89"/>
    </row>
    <row r="3" spans="1:13" ht="15" customHeight="1" x14ac:dyDescent="0.25">
      <c r="A3" s="89" t="s">
        <v>7</v>
      </c>
      <c r="B3" s="89"/>
      <c r="C3" s="89"/>
      <c r="D3" s="89"/>
      <c r="E3" s="89"/>
      <c r="F3" s="89"/>
      <c r="G3" s="89"/>
      <c r="H3" s="89"/>
      <c r="I3" s="89"/>
      <c r="J3" s="89"/>
    </row>
    <row r="4" spans="1:13" ht="9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ht="31.5" customHeight="1" x14ac:dyDescent="0.2">
      <c r="A5" s="4" t="s">
        <v>0</v>
      </c>
      <c r="B5" s="4" t="s">
        <v>1</v>
      </c>
      <c r="C5" s="4" t="s">
        <v>2</v>
      </c>
      <c r="D5" s="5" t="s">
        <v>8</v>
      </c>
      <c r="E5" s="5" t="s">
        <v>10</v>
      </c>
      <c r="F5" s="6" t="s">
        <v>11</v>
      </c>
      <c r="G5" s="6" t="s">
        <v>15</v>
      </c>
      <c r="H5" s="6" t="s">
        <v>19</v>
      </c>
      <c r="I5" s="6" t="s">
        <v>17</v>
      </c>
      <c r="J5" s="6" t="s">
        <v>18</v>
      </c>
      <c r="K5" s="2"/>
      <c r="L5" s="2"/>
    </row>
    <row r="6" spans="1:13" ht="15.75" customHeight="1" x14ac:dyDescent="0.2">
      <c r="A6" s="80">
        <v>1</v>
      </c>
      <c r="B6" s="86" t="s">
        <v>20</v>
      </c>
      <c r="C6" s="86" t="s">
        <v>21</v>
      </c>
      <c r="D6" s="80" t="s">
        <v>9</v>
      </c>
      <c r="E6" s="83">
        <v>1</v>
      </c>
      <c r="F6" s="12" t="s">
        <v>12</v>
      </c>
      <c r="G6" s="11">
        <v>1</v>
      </c>
      <c r="H6" s="6"/>
      <c r="I6" s="6"/>
      <c r="J6" s="77" t="s">
        <v>37</v>
      </c>
      <c r="K6" s="2"/>
      <c r="L6" s="2"/>
    </row>
    <row r="7" spans="1:13" x14ac:dyDescent="0.2">
      <c r="A7" s="81"/>
      <c r="B7" s="87"/>
      <c r="C7" s="87"/>
      <c r="D7" s="81"/>
      <c r="E7" s="84"/>
      <c r="F7" s="12" t="s">
        <v>13</v>
      </c>
      <c r="G7" s="11">
        <v>0.75</v>
      </c>
      <c r="H7" s="6"/>
      <c r="I7" s="6"/>
      <c r="J7" s="78"/>
      <c r="K7" s="2"/>
      <c r="L7" s="2"/>
    </row>
    <row r="8" spans="1:13" x14ac:dyDescent="0.2">
      <c r="A8" s="81"/>
      <c r="B8" s="87"/>
      <c r="C8" s="87"/>
      <c r="D8" s="81"/>
      <c r="E8" s="84"/>
      <c r="F8" s="12" t="s">
        <v>16</v>
      </c>
      <c r="G8" s="11">
        <v>0.5</v>
      </c>
      <c r="H8" s="19">
        <v>0.52400000000000002</v>
      </c>
      <c r="I8" s="23">
        <f>H8/G8*100</f>
        <v>104.80000000000001</v>
      </c>
      <c r="J8" s="78"/>
      <c r="K8" s="2"/>
      <c r="L8" s="2"/>
    </row>
    <row r="9" spans="1:13" ht="18" customHeight="1" x14ac:dyDescent="0.2">
      <c r="A9" s="81"/>
      <c r="B9" s="87"/>
      <c r="C9" s="88"/>
      <c r="D9" s="82"/>
      <c r="E9" s="85"/>
      <c r="F9" s="11" t="s">
        <v>14</v>
      </c>
      <c r="G9" s="11">
        <v>0.35</v>
      </c>
      <c r="H9" s="19">
        <v>0.29260000000000003</v>
      </c>
      <c r="I9" s="23">
        <f>H9/G9*100</f>
        <v>83.600000000000009</v>
      </c>
      <c r="J9" s="79"/>
      <c r="K9" s="2"/>
      <c r="L9" s="2"/>
    </row>
    <row r="10" spans="1:13" ht="15.75" customHeight="1" x14ac:dyDescent="0.2">
      <c r="A10" s="81"/>
      <c r="B10" s="87"/>
      <c r="C10" s="86" t="s">
        <v>22</v>
      </c>
      <c r="D10" s="80" t="s">
        <v>9</v>
      </c>
      <c r="E10" s="83">
        <v>1</v>
      </c>
      <c r="F10" s="12" t="s">
        <v>12</v>
      </c>
      <c r="G10" s="11">
        <v>1</v>
      </c>
      <c r="H10" s="20"/>
      <c r="I10" s="20"/>
      <c r="J10" s="77" t="s">
        <v>37</v>
      </c>
      <c r="K10" s="2"/>
      <c r="L10" s="2"/>
    </row>
    <row r="11" spans="1:13" x14ac:dyDescent="0.2">
      <c r="A11" s="81"/>
      <c r="B11" s="87"/>
      <c r="C11" s="87"/>
      <c r="D11" s="81"/>
      <c r="E11" s="84"/>
      <c r="F11" s="12" t="s">
        <v>13</v>
      </c>
      <c r="G11" s="11">
        <v>0.75</v>
      </c>
      <c r="H11" s="20"/>
      <c r="I11" s="20"/>
      <c r="J11" s="78"/>
      <c r="K11" s="2"/>
      <c r="L11" s="2"/>
    </row>
    <row r="12" spans="1:13" x14ac:dyDescent="0.2">
      <c r="A12" s="81"/>
      <c r="B12" s="87"/>
      <c r="C12" s="87"/>
      <c r="D12" s="81"/>
      <c r="E12" s="84"/>
      <c r="F12" s="12" t="s">
        <v>16</v>
      </c>
      <c r="G12" s="11">
        <v>0.5</v>
      </c>
      <c r="H12" s="19">
        <v>0.41039999999999999</v>
      </c>
      <c r="I12" s="23">
        <f>H12/G12*100</f>
        <v>82.08</v>
      </c>
      <c r="J12" s="78"/>
      <c r="K12" s="2"/>
      <c r="L12" s="2"/>
    </row>
    <row r="13" spans="1:13" ht="18" customHeight="1" x14ac:dyDescent="0.2">
      <c r="A13" s="82"/>
      <c r="B13" s="88"/>
      <c r="C13" s="88"/>
      <c r="D13" s="82"/>
      <c r="E13" s="85"/>
      <c r="F13" s="11" t="s">
        <v>14</v>
      </c>
      <c r="G13" s="11">
        <v>0.35</v>
      </c>
      <c r="H13" s="19">
        <v>0.27850000000000003</v>
      </c>
      <c r="I13" s="23">
        <f>H13/G13*100</f>
        <v>79.571428571428584</v>
      </c>
      <c r="J13" s="79"/>
      <c r="K13" s="2"/>
      <c r="L13" s="2"/>
    </row>
    <row r="14" spans="1:13" ht="21.75" customHeight="1" x14ac:dyDescent="0.2">
      <c r="A14" s="80">
        <v>2</v>
      </c>
      <c r="B14" s="86" t="s">
        <v>24</v>
      </c>
      <c r="C14" s="86" t="s">
        <v>23</v>
      </c>
      <c r="D14" s="80" t="s">
        <v>9</v>
      </c>
      <c r="E14" s="83">
        <v>1</v>
      </c>
      <c r="F14" s="12" t="s">
        <v>12</v>
      </c>
      <c r="G14" s="11">
        <v>1</v>
      </c>
      <c r="H14" s="19"/>
      <c r="I14" s="19"/>
      <c r="J14" s="77" t="s">
        <v>37</v>
      </c>
      <c r="K14" s="2"/>
      <c r="L14" s="2"/>
      <c r="M14" s="32" t="s">
        <v>38</v>
      </c>
    </row>
    <row r="15" spans="1:13" ht="17.25" customHeight="1" x14ac:dyDescent="0.2">
      <c r="A15" s="81"/>
      <c r="B15" s="87"/>
      <c r="C15" s="87"/>
      <c r="D15" s="81"/>
      <c r="E15" s="84"/>
      <c r="F15" s="12" t="s">
        <v>13</v>
      </c>
      <c r="G15" s="11">
        <v>0.85</v>
      </c>
      <c r="H15" s="19"/>
      <c r="I15" s="19"/>
      <c r="J15" s="78"/>
      <c r="K15" s="2"/>
      <c r="L15" s="2"/>
    </row>
    <row r="16" spans="1:13" ht="13.5" customHeight="1" x14ac:dyDescent="0.2">
      <c r="A16" s="81"/>
      <c r="B16" s="87"/>
      <c r="C16" s="87"/>
      <c r="D16" s="81"/>
      <c r="E16" s="84"/>
      <c r="F16" s="12" t="s">
        <v>16</v>
      </c>
      <c r="G16" s="11">
        <v>0.7</v>
      </c>
      <c r="H16" s="19">
        <v>0.66869999999999996</v>
      </c>
      <c r="I16" s="24">
        <f>H16/G16*100</f>
        <v>95.528571428571425</v>
      </c>
      <c r="J16" s="78"/>
      <c r="K16" s="2"/>
      <c r="L16" s="2"/>
      <c r="M16" s="32" t="s">
        <v>27</v>
      </c>
    </row>
    <row r="17" spans="1:13" ht="12" customHeight="1" x14ac:dyDescent="0.2">
      <c r="A17" s="82"/>
      <c r="B17" s="88"/>
      <c r="C17" s="88"/>
      <c r="D17" s="82"/>
      <c r="E17" s="85"/>
      <c r="F17" s="11" t="s">
        <v>14</v>
      </c>
      <c r="G17" s="11">
        <v>0.6</v>
      </c>
      <c r="H17" s="19">
        <v>0.57179999999999997</v>
      </c>
      <c r="I17" s="23">
        <f>H17/G17*100</f>
        <v>95.3</v>
      </c>
      <c r="J17" s="79"/>
      <c r="K17" s="2"/>
      <c r="L17" s="2"/>
    </row>
    <row r="18" spans="1:13" ht="18.75" customHeight="1" x14ac:dyDescent="0.2">
      <c r="A18" s="80">
        <v>3</v>
      </c>
      <c r="B18" s="86" t="s">
        <v>25</v>
      </c>
      <c r="C18" s="86" t="s">
        <v>26</v>
      </c>
      <c r="D18" s="80" t="s">
        <v>9</v>
      </c>
      <c r="E18" s="83">
        <v>1</v>
      </c>
      <c r="F18" s="12" t="s">
        <v>12</v>
      </c>
      <c r="G18" s="11">
        <v>1</v>
      </c>
      <c r="H18" s="21"/>
      <c r="I18" s="21"/>
      <c r="J18" s="77" t="s">
        <v>37</v>
      </c>
      <c r="K18" s="2"/>
      <c r="L18" s="2"/>
    </row>
    <row r="19" spans="1:13" ht="15.75" customHeight="1" x14ac:dyDescent="0.2">
      <c r="A19" s="81"/>
      <c r="B19" s="87"/>
      <c r="C19" s="87"/>
      <c r="D19" s="81"/>
      <c r="E19" s="84"/>
      <c r="F19" s="12" t="s">
        <v>13</v>
      </c>
      <c r="G19" s="11">
        <v>0.75</v>
      </c>
      <c r="H19" s="21"/>
      <c r="I19" s="21"/>
      <c r="J19" s="78"/>
      <c r="K19" s="2"/>
      <c r="L19" s="2"/>
    </row>
    <row r="20" spans="1:13" ht="16.5" customHeight="1" x14ac:dyDescent="0.2">
      <c r="A20" s="81"/>
      <c r="B20" s="87"/>
      <c r="C20" s="87"/>
      <c r="D20" s="81"/>
      <c r="E20" s="84"/>
      <c r="F20" s="12" t="s">
        <v>16</v>
      </c>
      <c r="G20" s="11">
        <v>0.5</v>
      </c>
      <c r="H20" s="19">
        <v>0.44219999999999998</v>
      </c>
      <c r="I20" s="24">
        <f>H20/G20*100</f>
        <v>88.44</v>
      </c>
      <c r="J20" s="78"/>
      <c r="K20" s="2"/>
      <c r="L20" s="2"/>
    </row>
    <row r="21" spans="1:13" ht="22.5" customHeight="1" x14ac:dyDescent="0.2">
      <c r="A21" s="82"/>
      <c r="B21" s="88"/>
      <c r="C21" s="88"/>
      <c r="D21" s="82"/>
      <c r="E21" s="85"/>
      <c r="F21" s="11" t="s">
        <v>14</v>
      </c>
      <c r="G21" s="11">
        <v>0.25</v>
      </c>
      <c r="H21" s="22">
        <v>0.18709999999999999</v>
      </c>
      <c r="I21" s="24">
        <f>H21/G21*100</f>
        <v>74.839999999999989</v>
      </c>
      <c r="J21" s="79"/>
      <c r="K21" s="2"/>
      <c r="L21" s="2"/>
    </row>
    <row r="22" spans="1:13" ht="15.75" customHeight="1" x14ac:dyDescent="0.2">
      <c r="A22" s="16"/>
      <c r="B22" s="15"/>
      <c r="C22" s="15"/>
      <c r="D22" s="16"/>
      <c r="E22" s="29"/>
      <c r="F22" s="10"/>
      <c r="G22" s="10"/>
      <c r="H22" s="27"/>
      <c r="I22" s="30"/>
      <c r="J22" s="15"/>
      <c r="K22" s="2"/>
      <c r="L22" s="2"/>
    </row>
    <row r="23" spans="1:13" ht="14.25" customHeight="1" x14ac:dyDescent="0.2">
      <c r="A23" s="7"/>
      <c r="B23" s="7"/>
      <c r="C23" s="7"/>
      <c r="D23" s="7"/>
      <c r="E23" s="13"/>
      <c r="F23" s="13"/>
      <c r="G23" s="75" t="s">
        <v>36</v>
      </c>
      <c r="H23" s="75"/>
      <c r="I23" s="75"/>
      <c r="J23" s="17"/>
      <c r="K23" s="2"/>
      <c r="L23" s="2"/>
    </row>
    <row r="24" spans="1:13" ht="13.5" customHeight="1" x14ac:dyDescent="0.2">
      <c r="A24" s="7"/>
      <c r="B24" s="7"/>
      <c r="C24" s="7"/>
      <c r="D24" s="7"/>
      <c r="E24" s="13"/>
      <c r="F24" s="13"/>
      <c r="G24" s="75" t="s">
        <v>3</v>
      </c>
      <c r="H24" s="75"/>
      <c r="I24" s="75"/>
      <c r="J24" s="17"/>
      <c r="K24" s="2"/>
      <c r="L24" s="2"/>
    </row>
    <row r="25" spans="1:13" ht="13.5" customHeight="1" x14ac:dyDescent="0.2">
      <c r="A25" s="7"/>
      <c r="B25" s="7"/>
      <c r="C25" s="7"/>
      <c r="D25" s="7"/>
      <c r="E25" s="7"/>
      <c r="F25" s="17"/>
      <c r="G25" s="7"/>
      <c r="H25" s="7"/>
      <c r="I25" s="7"/>
      <c r="J25" s="17"/>
      <c r="K25" s="2"/>
      <c r="L25" s="2"/>
    </row>
    <row r="26" spans="1:13" ht="13.5" customHeight="1" x14ac:dyDescent="0.2">
      <c r="A26" s="7"/>
      <c r="B26" s="7"/>
      <c r="C26" s="7"/>
      <c r="D26" s="7"/>
      <c r="E26" s="7"/>
      <c r="F26" s="17"/>
      <c r="G26" s="7"/>
      <c r="H26" s="7"/>
      <c r="I26" s="7"/>
      <c r="J26" s="18"/>
      <c r="K26" s="2"/>
      <c r="L26" s="2"/>
    </row>
    <row r="27" spans="1:13" ht="13.5" customHeight="1" x14ac:dyDescent="0.2">
      <c r="A27" s="7"/>
      <c r="B27" s="7"/>
      <c r="C27" s="7"/>
      <c r="D27" s="7"/>
      <c r="E27" s="14"/>
      <c r="F27" s="14"/>
      <c r="G27" s="76" t="s">
        <v>4</v>
      </c>
      <c r="H27" s="76"/>
      <c r="I27" s="76"/>
      <c r="J27" s="17"/>
      <c r="K27" s="2"/>
      <c r="L27" s="2"/>
    </row>
    <row r="28" spans="1:13" ht="13.5" customHeight="1" x14ac:dyDescent="0.2">
      <c r="A28" s="7"/>
      <c r="B28" s="7"/>
      <c r="C28" s="7"/>
      <c r="D28" s="7"/>
      <c r="E28" s="13"/>
      <c r="F28" s="13"/>
      <c r="G28" s="75" t="s">
        <v>5</v>
      </c>
      <c r="H28" s="75"/>
      <c r="I28" s="75"/>
      <c r="J28" s="17"/>
      <c r="K28" s="2"/>
      <c r="L28" s="2"/>
      <c r="M28" s="32" t="s">
        <v>27</v>
      </c>
    </row>
    <row r="29" spans="1:13" ht="15.75" customHeight="1" x14ac:dyDescent="0.2">
      <c r="A29" s="3"/>
      <c r="B29" s="3"/>
      <c r="C29" s="3"/>
      <c r="D29" s="3"/>
      <c r="E29" s="13"/>
      <c r="F29" s="13"/>
      <c r="G29" s="75" t="s">
        <v>6</v>
      </c>
      <c r="H29" s="75"/>
      <c r="I29" s="75"/>
      <c r="J29" s="3"/>
      <c r="K29" s="2"/>
      <c r="L29" s="2"/>
    </row>
    <row r="30" spans="1:1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2"/>
      <c r="L30" s="2"/>
    </row>
    <row r="31" spans="1:13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3" x14ac:dyDescent="0.2">
      <c r="A32" s="2"/>
      <c r="B32" s="2"/>
      <c r="C32" s="2"/>
      <c r="D32" s="2"/>
      <c r="E32" s="2"/>
      <c r="F32" s="2"/>
      <c r="G32" s="2"/>
      <c r="H32" s="2"/>
      <c r="I32" s="2"/>
      <c r="J32" s="2" t="s">
        <v>27</v>
      </c>
      <c r="K32" s="2"/>
      <c r="L32" s="2"/>
    </row>
    <row r="33" spans="1:12" x14ac:dyDescent="0.2">
      <c r="A33" s="2"/>
      <c r="B33" s="2"/>
      <c r="C33" s="2"/>
      <c r="D33" s="2"/>
      <c r="E33" s="2"/>
      <c r="F33" s="2"/>
      <c r="G33" s="2"/>
      <c r="H33" s="2"/>
      <c r="I33" s="2"/>
      <c r="J33" s="2" t="s">
        <v>27</v>
      </c>
      <c r="K33" s="2"/>
      <c r="L33" s="2"/>
    </row>
    <row r="34" spans="1:12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2" x14ac:dyDescent="0.2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2" x14ac:dyDescent="0.2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2" x14ac:dyDescent="0.2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2" x14ac:dyDescent="0.2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2" x14ac:dyDescent="0.2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</sheetData>
  <mergeCells count="30">
    <mergeCell ref="G23:I23"/>
    <mergeCell ref="G24:I24"/>
    <mergeCell ref="G27:I27"/>
    <mergeCell ref="G28:I28"/>
    <mergeCell ref="G29:I29"/>
    <mergeCell ref="J18:J21"/>
    <mergeCell ref="D10:D13"/>
    <mergeCell ref="E10:E13"/>
    <mergeCell ref="J10:J13"/>
    <mergeCell ref="A14:A17"/>
    <mergeCell ref="B14:B17"/>
    <mergeCell ref="C14:C17"/>
    <mergeCell ref="D14:D17"/>
    <mergeCell ref="E14:E17"/>
    <mergeCell ref="J14:J17"/>
    <mergeCell ref="A18:A21"/>
    <mergeCell ref="B18:B21"/>
    <mergeCell ref="C18:C21"/>
    <mergeCell ref="D18:D21"/>
    <mergeCell ref="E18:E21"/>
    <mergeCell ref="A1:J1"/>
    <mergeCell ref="A2:J2"/>
    <mergeCell ref="A3:J3"/>
    <mergeCell ref="A6:A13"/>
    <mergeCell ref="B6:B13"/>
    <mergeCell ref="C6:C9"/>
    <mergeCell ref="D6:D9"/>
    <mergeCell ref="E6:E9"/>
    <mergeCell ref="J6:J9"/>
    <mergeCell ref="C10:C13"/>
  </mergeCells>
  <pageMargins left="1.299212598425197" right="1.2598425196850394" top="0.23622047244094491" bottom="0.23622047244094491" header="0.31496062992125984" footer="0.31496062992125984"/>
  <pageSetup paperSize="5" scale="95" orientation="landscape" cellComments="asDisplayed" horizontalDpi="4294967293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0"/>
  <sheetViews>
    <sheetView workbookViewId="0">
      <selection activeCell="O19" sqref="O19"/>
    </sheetView>
  </sheetViews>
  <sheetFormatPr defaultRowHeight="15" x14ac:dyDescent="0.2"/>
  <cols>
    <col min="1" max="1" width="5" style="1" customWidth="1"/>
    <col min="2" max="2" width="22.7109375" style="1" customWidth="1"/>
    <col min="3" max="3" width="28.28515625" style="1" customWidth="1"/>
    <col min="4" max="4" width="9" style="1" customWidth="1"/>
    <col min="5" max="5" width="10.85546875" style="1" customWidth="1"/>
    <col min="6" max="6" width="10.7109375" style="1" customWidth="1"/>
    <col min="7" max="7" width="10.85546875" style="1" customWidth="1"/>
    <col min="8" max="8" width="12.7109375" style="1" customWidth="1"/>
    <col min="9" max="9" width="13.28515625" style="1" customWidth="1"/>
    <col min="10" max="10" width="24.28515625" style="1" customWidth="1"/>
    <col min="11" max="14" width="9.140625" style="1"/>
    <col min="15" max="15" width="13.140625" style="1" customWidth="1"/>
    <col min="16" max="16384" width="9.140625" style="1"/>
  </cols>
  <sheetData>
    <row r="1" spans="1:15" ht="15" customHeight="1" x14ac:dyDescent="0.25">
      <c r="A1" s="89"/>
      <c r="B1" s="89"/>
      <c r="C1" s="89"/>
      <c r="D1" s="89"/>
      <c r="E1" s="89"/>
      <c r="F1" s="89"/>
      <c r="G1" s="89"/>
      <c r="H1" s="89"/>
      <c r="I1" s="89"/>
      <c r="J1" s="89"/>
    </row>
    <row r="2" spans="1:15" ht="15" customHeight="1" x14ac:dyDescent="0.25">
      <c r="A2" s="89" t="s">
        <v>29</v>
      </c>
      <c r="B2" s="89"/>
      <c r="C2" s="89"/>
      <c r="D2" s="89"/>
      <c r="E2" s="89"/>
      <c r="F2" s="89"/>
      <c r="G2" s="89"/>
      <c r="H2" s="89"/>
      <c r="I2" s="89"/>
      <c r="J2" s="89"/>
    </row>
    <row r="3" spans="1:15" ht="15" customHeight="1" x14ac:dyDescent="0.25">
      <c r="A3" s="89" t="s">
        <v>7</v>
      </c>
      <c r="B3" s="89"/>
      <c r="C3" s="89"/>
      <c r="D3" s="89"/>
      <c r="E3" s="89"/>
      <c r="F3" s="89"/>
      <c r="G3" s="89"/>
      <c r="H3" s="89"/>
      <c r="I3" s="89"/>
      <c r="J3" s="89"/>
    </row>
    <row r="4" spans="1:15" ht="9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5" ht="31.5" customHeight="1" x14ac:dyDescent="0.2">
      <c r="A5" s="4" t="s">
        <v>0</v>
      </c>
      <c r="B5" s="4" t="s">
        <v>1</v>
      </c>
      <c r="C5" s="4" t="s">
        <v>2</v>
      </c>
      <c r="D5" s="5" t="s">
        <v>8</v>
      </c>
      <c r="E5" s="5" t="s">
        <v>10</v>
      </c>
      <c r="F5" s="6" t="s">
        <v>11</v>
      </c>
      <c r="G5" s="6" t="s">
        <v>15</v>
      </c>
      <c r="H5" s="6" t="s">
        <v>19</v>
      </c>
      <c r="I5" s="6" t="s">
        <v>17</v>
      </c>
      <c r="J5" s="6" t="s">
        <v>18</v>
      </c>
      <c r="K5" s="2"/>
      <c r="L5" s="2"/>
    </row>
    <row r="6" spans="1:15" ht="15.75" customHeight="1" x14ac:dyDescent="0.2">
      <c r="A6" s="80">
        <v>1</v>
      </c>
      <c r="B6" s="86" t="s">
        <v>20</v>
      </c>
      <c r="C6" s="86" t="s">
        <v>21</v>
      </c>
      <c r="D6" s="80" t="s">
        <v>9</v>
      </c>
      <c r="E6" s="83">
        <v>1</v>
      </c>
      <c r="F6" s="12" t="s">
        <v>12</v>
      </c>
      <c r="G6" s="11">
        <v>1</v>
      </c>
      <c r="H6" s="6"/>
      <c r="I6" s="6"/>
      <c r="J6" s="77"/>
      <c r="K6" s="2"/>
      <c r="L6" s="2"/>
    </row>
    <row r="7" spans="1:15" x14ac:dyDescent="0.2">
      <c r="A7" s="81"/>
      <c r="B7" s="87"/>
      <c r="C7" s="87"/>
      <c r="D7" s="81"/>
      <c r="E7" s="84"/>
      <c r="F7" s="12" t="s">
        <v>13</v>
      </c>
      <c r="G7" s="11">
        <v>0.75</v>
      </c>
      <c r="H7" s="6"/>
      <c r="I7" s="6"/>
      <c r="J7" s="78"/>
      <c r="K7" s="2"/>
      <c r="L7" s="2"/>
    </row>
    <row r="8" spans="1:15" x14ac:dyDescent="0.2">
      <c r="A8" s="81"/>
      <c r="B8" s="87"/>
      <c r="C8" s="87"/>
      <c r="D8" s="81"/>
      <c r="E8" s="84"/>
      <c r="F8" s="12" t="s">
        <v>16</v>
      </c>
      <c r="G8" s="11">
        <v>0.5</v>
      </c>
      <c r="H8" s="6"/>
      <c r="I8" s="6"/>
      <c r="J8" s="78"/>
      <c r="K8" s="2"/>
      <c r="L8" s="2"/>
    </row>
    <row r="9" spans="1:15" ht="18" customHeight="1" x14ac:dyDescent="0.2">
      <c r="A9" s="81"/>
      <c r="B9" s="87"/>
      <c r="C9" s="88"/>
      <c r="D9" s="82"/>
      <c r="E9" s="85"/>
      <c r="F9" s="11" t="s">
        <v>14</v>
      </c>
      <c r="G9" s="11">
        <v>0.35</v>
      </c>
      <c r="H9" s="19">
        <v>0.29260000000000003</v>
      </c>
      <c r="I9" s="23">
        <f>H9/G9*100</f>
        <v>83.600000000000009</v>
      </c>
      <c r="J9" s="79"/>
      <c r="K9" s="2"/>
      <c r="L9" s="49">
        <f>I9+I13+I17+I21</f>
        <v>333.31142857142856</v>
      </c>
      <c r="M9" s="50">
        <f>L9/4</f>
        <v>83.327857142857141</v>
      </c>
      <c r="N9" s="25"/>
      <c r="O9" s="26"/>
    </row>
    <row r="10" spans="1:15" ht="15.75" customHeight="1" x14ac:dyDescent="0.2">
      <c r="A10" s="81"/>
      <c r="B10" s="87"/>
      <c r="C10" s="86" t="s">
        <v>22</v>
      </c>
      <c r="D10" s="80" t="s">
        <v>9</v>
      </c>
      <c r="E10" s="83">
        <v>1</v>
      </c>
      <c r="F10" s="12" t="s">
        <v>12</v>
      </c>
      <c r="G10" s="11">
        <v>1</v>
      </c>
      <c r="H10" s="20"/>
      <c r="I10" s="20"/>
      <c r="J10" s="77"/>
      <c r="K10" s="2"/>
      <c r="L10" s="2"/>
      <c r="M10" s="25"/>
      <c r="N10" s="25"/>
      <c r="O10" s="26"/>
    </row>
    <row r="11" spans="1:15" x14ac:dyDescent="0.2">
      <c r="A11" s="81"/>
      <c r="B11" s="87"/>
      <c r="C11" s="87"/>
      <c r="D11" s="81"/>
      <c r="E11" s="84"/>
      <c r="F11" s="12" t="s">
        <v>13</v>
      </c>
      <c r="G11" s="11">
        <v>0.75</v>
      </c>
      <c r="H11" s="20"/>
      <c r="I11" s="20"/>
      <c r="J11" s="78"/>
      <c r="K11" s="2"/>
      <c r="L11" s="2"/>
      <c r="M11" s="25"/>
      <c r="N11" s="25"/>
      <c r="O11" s="26"/>
    </row>
    <row r="12" spans="1:15" x14ac:dyDescent="0.2">
      <c r="A12" s="81"/>
      <c r="B12" s="87"/>
      <c r="C12" s="87"/>
      <c r="D12" s="81"/>
      <c r="E12" s="84"/>
      <c r="F12" s="12" t="s">
        <v>16</v>
      </c>
      <c r="G12" s="11">
        <v>0.5</v>
      </c>
      <c r="H12" s="20"/>
      <c r="I12" s="20"/>
      <c r="J12" s="78"/>
      <c r="K12" s="2"/>
      <c r="L12" s="2"/>
      <c r="M12" s="25"/>
      <c r="N12" s="25"/>
      <c r="O12" s="27"/>
    </row>
    <row r="13" spans="1:15" ht="18" customHeight="1" x14ac:dyDescent="0.2">
      <c r="A13" s="82"/>
      <c r="B13" s="88"/>
      <c r="C13" s="88"/>
      <c r="D13" s="82"/>
      <c r="E13" s="85"/>
      <c r="F13" s="11" t="s">
        <v>14</v>
      </c>
      <c r="G13" s="11">
        <v>0.35</v>
      </c>
      <c r="H13" s="19">
        <v>0.27850000000000003</v>
      </c>
      <c r="I13" s="23">
        <f>H13/G13*100</f>
        <v>79.571428571428584</v>
      </c>
      <c r="J13" s="79"/>
      <c r="K13" s="2"/>
      <c r="L13" s="2"/>
      <c r="M13" s="25"/>
      <c r="N13" s="25"/>
      <c r="O13" s="28"/>
    </row>
    <row r="14" spans="1:15" ht="21.75" customHeight="1" x14ac:dyDescent="0.2">
      <c r="A14" s="80">
        <v>2</v>
      </c>
      <c r="B14" s="86" t="s">
        <v>24</v>
      </c>
      <c r="C14" s="86" t="s">
        <v>23</v>
      </c>
      <c r="D14" s="80" t="s">
        <v>9</v>
      </c>
      <c r="E14" s="83">
        <v>1</v>
      </c>
      <c r="F14" s="12" t="s">
        <v>12</v>
      </c>
      <c r="G14" s="11">
        <v>1</v>
      </c>
      <c r="H14" s="19"/>
      <c r="I14" s="19"/>
      <c r="J14" s="77"/>
      <c r="K14" s="2"/>
      <c r="L14" s="2"/>
      <c r="M14" s="25"/>
      <c r="N14" s="25"/>
      <c r="O14" s="25"/>
    </row>
    <row r="15" spans="1:15" ht="17.25" customHeight="1" x14ac:dyDescent="0.2">
      <c r="A15" s="81"/>
      <c r="B15" s="87"/>
      <c r="C15" s="87"/>
      <c r="D15" s="81"/>
      <c r="E15" s="84"/>
      <c r="F15" s="12" t="s">
        <v>13</v>
      </c>
      <c r="G15" s="11">
        <v>0.85</v>
      </c>
      <c r="H15" s="19"/>
      <c r="I15" s="19"/>
      <c r="J15" s="78"/>
      <c r="K15" s="2"/>
      <c r="L15" s="2"/>
    </row>
    <row r="16" spans="1:15" ht="13.5" customHeight="1" x14ac:dyDescent="0.2">
      <c r="A16" s="81"/>
      <c r="B16" s="87"/>
      <c r="C16" s="87"/>
      <c r="D16" s="81"/>
      <c r="E16" s="84"/>
      <c r="F16" s="12" t="s">
        <v>16</v>
      </c>
      <c r="G16" s="11">
        <v>0.7</v>
      </c>
      <c r="H16" s="19"/>
      <c r="I16" s="19"/>
      <c r="J16" s="78"/>
      <c r="K16" s="2"/>
      <c r="L16" s="2"/>
    </row>
    <row r="17" spans="1:13" ht="12" customHeight="1" x14ac:dyDescent="0.2">
      <c r="A17" s="82"/>
      <c r="B17" s="88"/>
      <c r="C17" s="88"/>
      <c r="D17" s="82"/>
      <c r="E17" s="85"/>
      <c r="F17" s="11" t="s">
        <v>14</v>
      </c>
      <c r="G17" s="11">
        <v>0.6</v>
      </c>
      <c r="H17" s="19">
        <v>0.57179999999999997</v>
      </c>
      <c r="I17" s="23">
        <f>H17/G17*100</f>
        <v>95.3</v>
      </c>
      <c r="J17" s="79"/>
      <c r="K17" s="2"/>
      <c r="L17" s="2"/>
    </row>
    <row r="18" spans="1:13" ht="18.75" customHeight="1" x14ac:dyDescent="0.2">
      <c r="A18" s="80">
        <v>3</v>
      </c>
      <c r="B18" s="86" t="s">
        <v>25</v>
      </c>
      <c r="C18" s="86" t="s">
        <v>26</v>
      </c>
      <c r="D18" s="80" t="s">
        <v>9</v>
      </c>
      <c r="E18" s="83">
        <v>1</v>
      </c>
      <c r="F18" s="12" t="s">
        <v>12</v>
      </c>
      <c r="G18" s="11">
        <v>1</v>
      </c>
      <c r="H18" s="21"/>
      <c r="I18" s="21"/>
      <c r="J18" s="77"/>
      <c r="K18" s="2"/>
      <c r="L18" s="2"/>
    </row>
    <row r="19" spans="1:13" ht="15.75" customHeight="1" x14ac:dyDescent="0.2">
      <c r="A19" s="81"/>
      <c r="B19" s="87"/>
      <c r="C19" s="87"/>
      <c r="D19" s="81"/>
      <c r="E19" s="84"/>
      <c r="F19" s="12" t="s">
        <v>13</v>
      </c>
      <c r="G19" s="11">
        <v>0.75</v>
      </c>
      <c r="H19" s="21"/>
      <c r="I19" s="21"/>
      <c r="J19" s="78"/>
      <c r="K19" s="2"/>
      <c r="L19" s="2"/>
    </row>
    <row r="20" spans="1:13" ht="16.5" customHeight="1" x14ac:dyDescent="0.2">
      <c r="A20" s="81"/>
      <c r="B20" s="87"/>
      <c r="C20" s="87"/>
      <c r="D20" s="81"/>
      <c r="E20" s="84"/>
      <c r="F20" s="12" t="s">
        <v>16</v>
      </c>
      <c r="G20" s="11">
        <v>0.5</v>
      </c>
      <c r="H20" s="21"/>
      <c r="I20" s="21"/>
      <c r="J20" s="78"/>
      <c r="K20" s="2"/>
      <c r="L20" s="2"/>
    </row>
    <row r="21" spans="1:13" ht="22.5" customHeight="1" x14ac:dyDescent="0.2">
      <c r="A21" s="82"/>
      <c r="B21" s="88"/>
      <c r="C21" s="88"/>
      <c r="D21" s="82"/>
      <c r="E21" s="85"/>
      <c r="F21" s="11" t="s">
        <v>14</v>
      </c>
      <c r="G21" s="11">
        <v>0.25</v>
      </c>
      <c r="H21" s="22">
        <v>0.18709999999999999</v>
      </c>
      <c r="I21" s="24">
        <f>H21/G21*100</f>
        <v>74.839999999999989</v>
      </c>
      <c r="J21" s="79"/>
      <c r="K21" s="2"/>
      <c r="L21" s="2"/>
    </row>
    <row r="22" spans="1:13" ht="15.75" customHeight="1" x14ac:dyDescent="0.2">
      <c r="A22" s="16"/>
      <c r="B22" s="15"/>
      <c r="C22" s="15"/>
      <c r="D22" s="16"/>
      <c r="E22" s="29"/>
      <c r="F22" s="10"/>
      <c r="G22" s="10"/>
      <c r="H22" s="27"/>
      <c r="I22" s="30"/>
      <c r="J22" s="15"/>
      <c r="K22" s="2"/>
      <c r="L22" s="2"/>
    </row>
    <row r="23" spans="1:13" ht="14.25" customHeight="1" x14ac:dyDescent="0.2">
      <c r="A23" s="7"/>
      <c r="B23" s="7"/>
      <c r="C23" s="7"/>
      <c r="D23" s="7"/>
      <c r="E23" s="13"/>
      <c r="F23" s="13"/>
      <c r="G23" s="75" t="s">
        <v>28</v>
      </c>
      <c r="H23" s="75"/>
      <c r="I23" s="75"/>
      <c r="J23" s="8"/>
      <c r="K23" s="2"/>
      <c r="L23" s="2"/>
    </row>
    <row r="24" spans="1:13" ht="13.5" customHeight="1" x14ac:dyDescent="0.2">
      <c r="A24" s="7"/>
      <c r="B24" s="7"/>
      <c r="C24" s="7"/>
      <c r="D24" s="7"/>
      <c r="E24" s="13"/>
      <c r="F24" s="13"/>
      <c r="G24" s="75" t="s">
        <v>3</v>
      </c>
      <c r="H24" s="75"/>
      <c r="I24" s="75"/>
      <c r="J24" s="8"/>
      <c r="K24" s="2"/>
      <c r="L24" s="2"/>
    </row>
    <row r="25" spans="1:13" ht="13.5" customHeight="1" x14ac:dyDescent="0.2">
      <c r="A25" s="7"/>
      <c r="B25" s="7"/>
      <c r="C25" s="7"/>
      <c r="D25" s="7"/>
      <c r="E25" s="7"/>
      <c r="F25" s="8"/>
      <c r="G25" s="7"/>
      <c r="H25" s="7"/>
      <c r="I25" s="7"/>
      <c r="J25" s="8"/>
      <c r="K25" s="2"/>
      <c r="L25" s="2"/>
    </row>
    <row r="26" spans="1:13" ht="13.5" customHeight="1" x14ac:dyDescent="0.2">
      <c r="A26" s="7"/>
      <c r="B26" s="7"/>
      <c r="C26" s="7"/>
      <c r="D26" s="7"/>
      <c r="E26" s="7"/>
      <c r="F26" s="8"/>
      <c r="G26" s="7"/>
      <c r="H26" s="7"/>
      <c r="I26" s="7"/>
      <c r="J26" s="9"/>
      <c r="K26" s="2"/>
      <c r="L26" s="2"/>
    </row>
    <row r="27" spans="1:13" ht="13.5" customHeight="1" x14ac:dyDescent="0.2">
      <c r="A27" s="7"/>
      <c r="B27" s="7"/>
      <c r="C27" s="7"/>
      <c r="D27" s="7"/>
      <c r="E27" s="14"/>
      <c r="F27" s="14"/>
      <c r="G27" s="76" t="s">
        <v>4</v>
      </c>
      <c r="H27" s="76"/>
      <c r="I27" s="76"/>
      <c r="J27" s="8"/>
      <c r="K27" s="2"/>
      <c r="L27" s="2"/>
    </row>
    <row r="28" spans="1:13" ht="13.5" customHeight="1" x14ac:dyDescent="0.2">
      <c r="A28" s="7"/>
      <c r="B28" s="7"/>
      <c r="C28" s="7"/>
      <c r="D28" s="7"/>
      <c r="E28" s="13"/>
      <c r="F28" s="13"/>
      <c r="G28" s="75" t="s">
        <v>5</v>
      </c>
      <c r="H28" s="75"/>
      <c r="I28" s="75"/>
      <c r="J28" s="8"/>
      <c r="K28" s="2"/>
      <c r="L28" s="2"/>
      <c r="M28" s="1" t="s">
        <v>27</v>
      </c>
    </row>
    <row r="29" spans="1:13" ht="15.75" customHeight="1" x14ac:dyDescent="0.2">
      <c r="A29" s="3"/>
      <c r="B29" s="3"/>
      <c r="C29" s="3"/>
      <c r="D29" s="3"/>
      <c r="E29" s="13"/>
      <c r="F29" s="13"/>
      <c r="G29" s="75" t="s">
        <v>6</v>
      </c>
      <c r="H29" s="75"/>
      <c r="I29" s="75"/>
      <c r="J29" s="3"/>
      <c r="K29" s="2"/>
      <c r="L29" s="2"/>
    </row>
    <row r="30" spans="1:1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2"/>
      <c r="L30" s="2"/>
    </row>
    <row r="31" spans="1:13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3" x14ac:dyDescent="0.2">
      <c r="A32" s="2"/>
      <c r="B32" s="2"/>
      <c r="C32" s="2"/>
      <c r="D32" s="2"/>
      <c r="E32" s="2"/>
      <c r="F32" s="2"/>
      <c r="G32" s="2"/>
      <c r="H32" s="2"/>
      <c r="I32" s="2"/>
      <c r="J32" s="2" t="s">
        <v>27</v>
      </c>
      <c r="K32" s="2"/>
      <c r="L32" s="2"/>
    </row>
    <row r="33" spans="1:12" x14ac:dyDescent="0.2">
      <c r="A33" s="2"/>
      <c r="B33" s="2"/>
      <c r="C33" s="2"/>
      <c r="D33" s="2"/>
      <c r="E33" s="2"/>
      <c r="F33" s="2"/>
      <c r="G33" s="2"/>
      <c r="H33" s="2"/>
      <c r="I33" s="2"/>
      <c r="J33" s="2" t="s">
        <v>27</v>
      </c>
      <c r="K33" s="2"/>
      <c r="L33" s="2"/>
    </row>
    <row r="34" spans="1:12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2" x14ac:dyDescent="0.2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2" x14ac:dyDescent="0.2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2" x14ac:dyDescent="0.2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2" x14ac:dyDescent="0.2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2" x14ac:dyDescent="0.2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</sheetData>
  <mergeCells count="30">
    <mergeCell ref="G24:I24"/>
    <mergeCell ref="G27:I27"/>
    <mergeCell ref="G28:I28"/>
    <mergeCell ref="G29:I29"/>
    <mergeCell ref="J14:J17"/>
    <mergeCell ref="J18:J21"/>
    <mergeCell ref="E14:E17"/>
    <mergeCell ref="E18:E21"/>
    <mergeCell ref="G23:I23"/>
    <mergeCell ref="A14:A17"/>
    <mergeCell ref="B14:B17"/>
    <mergeCell ref="C14:C17"/>
    <mergeCell ref="D14:D17"/>
    <mergeCell ref="A18:A21"/>
    <mergeCell ref="B18:B21"/>
    <mergeCell ref="C18:C21"/>
    <mergeCell ref="D18:D21"/>
    <mergeCell ref="A6:A13"/>
    <mergeCell ref="A1:J1"/>
    <mergeCell ref="A2:J2"/>
    <mergeCell ref="A3:J3"/>
    <mergeCell ref="C10:C13"/>
    <mergeCell ref="D10:D13"/>
    <mergeCell ref="E10:E13"/>
    <mergeCell ref="J10:J13"/>
    <mergeCell ref="C6:C9"/>
    <mergeCell ref="D6:D9"/>
    <mergeCell ref="E6:E9"/>
    <mergeCell ref="J6:J9"/>
    <mergeCell ref="B6:B13"/>
  </mergeCells>
  <pageMargins left="1.299212598425197" right="1.2598425196850394" top="0.23622047244094491" bottom="0.23622047244094491" header="0.31496062992125984" footer="0.31496062992125984"/>
  <pageSetup paperSize="5" scale="95" orientation="landscape" cellComments="asDisplayed" horizontalDpi="4294967293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9F527-439C-436F-8952-657FF2A820BF}">
  <dimension ref="A2:I14"/>
  <sheetViews>
    <sheetView workbookViewId="0">
      <selection activeCell="G9" sqref="G9"/>
    </sheetView>
  </sheetViews>
  <sheetFormatPr defaultRowHeight="15" x14ac:dyDescent="0.25"/>
  <cols>
    <col min="1" max="1" width="29.7109375" style="53" customWidth="1"/>
    <col min="2" max="2" width="12.7109375" customWidth="1"/>
    <col min="3" max="3" width="13.42578125" customWidth="1"/>
    <col min="6" max="6" width="15.85546875" customWidth="1"/>
    <col min="7" max="7" width="11.7109375" customWidth="1"/>
    <col min="8" max="8" width="47.140625" customWidth="1"/>
    <col min="9" max="9" width="63.140625" customWidth="1"/>
  </cols>
  <sheetData>
    <row r="2" spans="1:9" x14ac:dyDescent="0.25">
      <c r="D2" s="48">
        <f>SUM(D3:D4)</f>
        <v>93.434347952367119</v>
      </c>
    </row>
    <row r="3" spans="1:9" ht="51" customHeight="1" x14ac:dyDescent="0.25">
      <c r="A3" s="33" t="s">
        <v>33</v>
      </c>
      <c r="B3" s="35">
        <v>71990000</v>
      </c>
      <c r="C3" s="35">
        <v>37720000</v>
      </c>
      <c r="D3" s="36">
        <v>52.396166134185307</v>
      </c>
      <c r="F3" s="55">
        <v>37720000</v>
      </c>
      <c r="G3" s="59">
        <v>67.015000000000001</v>
      </c>
      <c r="H3" s="44"/>
      <c r="I3" s="45"/>
    </row>
    <row r="4" spans="1:9" ht="37.5" customHeight="1" x14ac:dyDescent="0.25">
      <c r="A4" s="33" t="s">
        <v>34</v>
      </c>
      <c r="B4" s="35">
        <v>55000000</v>
      </c>
      <c r="C4" s="35">
        <v>22571000</v>
      </c>
      <c r="D4" s="36">
        <v>41.038181818181819</v>
      </c>
      <c r="F4" s="55">
        <v>34378400</v>
      </c>
      <c r="G4" s="60">
        <v>69.814571428571426</v>
      </c>
    </row>
    <row r="5" spans="1:9" ht="29.25" customHeight="1" x14ac:dyDescent="0.25">
      <c r="A5" s="54"/>
      <c r="B5" s="34"/>
      <c r="C5" s="32"/>
      <c r="D5" s="46"/>
      <c r="F5" s="56"/>
      <c r="G5" s="57"/>
      <c r="H5" s="43"/>
      <c r="I5" s="43"/>
    </row>
    <row r="6" spans="1:9" ht="24.75" customHeight="1" x14ac:dyDescent="0.25">
      <c r="F6" s="56"/>
      <c r="G6" s="56"/>
    </row>
    <row r="7" spans="1:9" ht="21" customHeight="1" x14ac:dyDescent="0.25">
      <c r="A7" s="40"/>
      <c r="B7" s="41"/>
      <c r="C7" s="41"/>
      <c r="D7" s="42"/>
      <c r="F7" s="56"/>
      <c r="G7" s="56"/>
    </row>
    <row r="8" spans="1:9" ht="33" customHeight="1" x14ac:dyDescent="0.25">
      <c r="A8" s="33" t="s">
        <v>31</v>
      </c>
      <c r="B8" s="35">
        <v>83600000</v>
      </c>
      <c r="C8" s="35">
        <v>55900000</v>
      </c>
      <c r="D8" s="36">
        <v>66.866028708133967</v>
      </c>
      <c r="F8" s="55">
        <v>239055000</v>
      </c>
      <c r="G8" s="60">
        <v>89.073982248914092</v>
      </c>
    </row>
    <row r="9" spans="1:9" s="43" customFormat="1" ht="24.75" customHeight="1" x14ac:dyDescent="0.25">
      <c r="A9" s="40"/>
      <c r="B9" s="41"/>
      <c r="C9" s="41"/>
      <c r="D9" s="47">
        <f>SUM(D10:D12)</f>
        <v>132.67481541250416</v>
      </c>
      <c r="F9" s="57"/>
      <c r="G9" s="61">
        <f>SUM(G10:G12)/3</f>
        <v>57.993702116829787</v>
      </c>
      <c r="H9"/>
      <c r="I9"/>
    </row>
    <row r="10" spans="1:9" ht="35.25" customHeight="1" x14ac:dyDescent="0.25">
      <c r="A10" s="37" t="s">
        <v>40</v>
      </c>
      <c r="B10" s="38">
        <v>8151685239</v>
      </c>
      <c r="C10" s="38">
        <v>3616082599</v>
      </c>
      <c r="D10" s="39">
        <v>44.359938993959481</v>
      </c>
      <c r="F10" s="55">
        <v>5155501456</v>
      </c>
      <c r="G10" s="60">
        <v>51.574712049862597</v>
      </c>
    </row>
    <row r="11" spans="1:9" s="43" customFormat="1" ht="26.25" customHeight="1" x14ac:dyDescent="0.25">
      <c r="A11" s="33" t="s">
        <v>35</v>
      </c>
      <c r="B11" s="35">
        <v>20000000</v>
      </c>
      <c r="C11" s="35">
        <v>6806000</v>
      </c>
      <c r="D11" s="36">
        <v>34.03</v>
      </c>
      <c r="F11" s="58">
        <v>6806000</v>
      </c>
      <c r="G11" s="60">
        <v>34.03</v>
      </c>
      <c r="H11"/>
      <c r="I11"/>
    </row>
    <row r="12" spans="1:9" ht="43.5" customHeight="1" x14ac:dyDescent="0.25">
      <c r="A12" s="33" t="s">
        <v>32</v>
      </c>
      <c r="B12" s="35">
        <v>180731000</v>
      </c>
      <c r="C12" s="35">
        <v>98109600</v>
      </c>
      <c r="D12" s="39">
        <v>54.284876418544691</v>
      </c>
      <c r="F12" s="55">
        <v>141681000</v>
      </c>
      <c r="G12" s="60">
        <v>88.376394300626757</v>
      </c>
    </row>
    <row r="14" spans="1:9" x14ac:dyDescent="0.25">
      <c r="D14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TRIWULAN IV  KEC.DMK</vt:lpstr>
      <vt:lpstr>TRIWULAN III  KEC.DMK </vt:lpstr>
      <vt:lpstr>TRIWULAN II KEC.DMK  </vt:lpstr>
      <vt:lpstr>TRIWULAN I KEC.DMK </vt:lpstr>
      <vt:lpstr>Sheet2</vt:lpstr>
      <vt:lpstr>'TRIWULAN I KEC.DMK '!Print_Titles</vt:lpstr>
      <vt:lpstr>'TRIWULAN II KEC.DMK  '!Print_Titles</vt:lpstr>
      <vt:lpstr>'TRIWULAN III  KEC.DMK '!Print_Titles</vt:lpstr>
      <vt:lpstr>'TRIWULAN IV  KEC.DMK'!Print_Titles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Kecamatan Karangteng</dc:creator>
  <cp:lastModifiedBy>HP</cp:lastModifiedBy>
  <cp:lastPrinted>2022-01-05T03:38:18Z</cp:lastPrinted>
  <dcterms:created xsi:type="dcterms:W3CDTF">2017-04-13T06:48:07Z</dcterms:created>
  <dcterms:modified xsi:type="dcterms:W3CDTF">2022-01-05T03:47:33Z</dcterms:modified>
</cp:coreProperties>
</file>